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D:\2026\1. DAI HOC CQ\1.2. PHUONG THUC TUYEN SINH\"/>
    </mc:Choice>
  </mc:AlternateContent>
  <xr:revisionPtr revIDLastSave="0" documentId="13_ncr:1_{8A62D2E3-F7F2-4E36-A4A5-D6AED4CF012A}" xr6:coauthVersionLast="47" xr6:coauthVersionMax="47" xr10:uidLastSave="{00000000-0000-0000-0000-000000000000}"/>
  <bookViews>
    <workbookView xWindow="-98" yWindow="-98" windowWidth="28996" windowHeight="15675" tabRatio="898" activeTab="3" xr2:uid="{7D1295D9-4162-4D54-9797-F07671E3BDE5}"/>
  </bookViews>
  <sheets>
    <sheet name="1.Tổng hợp" sheetId="8" r:id="rId1"/>
    <sheet name="2.Tuyển thẳng" sheetId="10" r:id="rId2"/>
    <sheet name="7.THPT+Học bạ" sheetId="4" r:id="rId3"/>
    <sheet name="10.Kết hợp mở rộng" sheetId="19" r:id="rId4"/>
    <sheet name="11. Diem moi 2026" sheetId="9" r:id="rId5"/>
  </sheets>
  <definedNames>
    <definedName name="_xlnm._FilterDatabase" localSheetId="0" hidden="1">'1.Tổng hợp'!$A$8:$F$47</definedName>
    <definedName name="_xlnm._FilterDatabase" localSheetId="3" hidden="1">'10.Kết hợp mở rộng'!$A$8:$I$27</definedName>
    <definedName name="_xlnm._FilterDatabase" localSheetId="4" hidden="1">'11. Diem moi 2026'!#REF!</definedName>
    <definedName name="_xlnm._FilterDatabase" localSheetId="1" hidden="1">'2.Tuyển thẳng'!$A$8:$H$48</definedName>
    <definedName name="_xlnm._FilterDatabase" localSheetId="2" hidden="1">'7.THPT+Học bạ'!$A$8:$K$46</definedName>
    <definedName name="OLE_LINK13" localSheetId="0">'1.Tổng hợp'!#REF!</definedName>
    <definedName name="OLE_LINK13" localSheetId="3">'10.Kết hợp mở rộng'!#REF!</definedName>
    <definedName name="OLE_LINK13" localSheetId="4">'11. Diem moi 2026'!#REF!</definedName>
    <definedName name="OLE_LINK13" localSheetId="1">'2.Tuyển thẳng'!#REF!</definedName>
    <definedName name="OLE_LINK13" localSheetId="2">'7.THPT+Học bạ'!#REF!</definedName>
    <definedName name="OLE_LINK9" localSheetId="0">'1.Tổng hợp'!#REF!</definedName>
    <definedName name="OLE_LINK9" localSheetId="3">'10.Kết hợp mở rộng'!#REF!</definedName>
    <definedName name="OLE_LINK9" localSheetId="4">'11. Diem moi 2026'!#REF!</definedName>
    <definedName name="OLE_LINK9" localSheetId="1">'2.Tuyển thẳng'!#REF!</definedName>
    <definedName name="OLE_LINK9" localSheetId="2">'7.THPT+Học bạ'!#REF!</definedName>
    <definedName name="_xlnm.Print_Area" localSheetId="3">'10.Kết hợp mở rộng'!$A:$H</definedName>
    <definedName name="_xlnm.Print_Titles" localSheetId="0">'1.Tổng hợp'!$7:$7</definedName>
    <definedName name="_xlnm.Print_Titles" localSheetId="3">'10.Kết hợp mở rộng'!$7:$7</definedName>
    <definedName name="_xlnm.Print_Titles" localSheetId="4">'11. Diem moi 2026'!#REF!</definedName>
    <definedName name="_xlnm.Print_Titles" localSheetId="1">'2.Tuyển thẳng'!$7:$7</definedName>
    <definedName name="_xlnm.Print_Titles" localSheetId="2">'7.THPT+Học bạ'!$7:$7</definedName>
  </definedNames>
  <calcPr calcId="181029"/>
</workbook>
</file>

<file path=xl/calcChain.xml><?xml version="1.0" encoding="utf-8"?>
<calcChain xmlns="http://schemas.openxmlformats.org/spreadsheetml/2006/main">
  <c r="E49" i="10" l="1"/>
  <c r="N46" i="8"/>
  <c r="N45" i="8"/>
  <c r="N44" i="8"/>
  <c r="N43" i="8"/>
  <c r="N42" i="8"/>
  <c r="N41" i="8"/>
  <c r="N40" i="8"/>
  <c r="N39" i="8"/>
  <c r="N38" i="8"/>
  <c r="N37" i="8"/>
  <c r="N36" i="8"/>
  <c r="N35" i="8"/>
  <c r="N34" i="8"/>
  <c r="N33" i="8"/>
  <c r="N32" i="8"/>
  <c r="N31" i="8"/>
  <c r="N30" i="8"/>
  <c r="N29" i="8"/>
  <c r="E47" i="8"/>
  <c r="F54" i="8" s="1"/>
  <c r="N28" i="8" l="1"/>
  <c r="N27" i="8"/>
  <c r="N26" i="8"/>
  <c r="N25" i="8"/>
  <c r="N24" i="8"/>
  <c r="N23" i="8"/>
  <c r="N22" i="8"/>
  <c r="N21" i="8"/>
  <c r="N20" i="8"/>
  <c r="N19" i="8"/>
  <c r="N18" i="8"/>
  <c r="N17" i="8"/>
  <c r="N16" i="8"/>
  <c r="N15" i="8"/>
  <c r="N14" i="8"/>
  <c r="N13" i="8"/>
  <c r="N12" i="8"/>
  <c r="N11" i="8"/>
  <c r="N10" i="8"/>
  <c r="N9"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F46" i="8"/>
  <c r="F45" i="8"/>
  <c r="F44" i="8"/>
  <c r="F43" i="8"/>
  <c r="F42" i="8"/>
  <c r="F41" i="8"/>
  <c r="F40" i="8"/>
  <c r="F39" i="8"/>
  <c r="F38" i="8"/>
  <c r="F37" i="8"/>
  <c r="F36" i="8"/>
  <c r="F35" i="8"/>
  <c r="F34" i="8"/>
  <c r="F33" i="8"/>
  <c r="F32" i="8"/>
  <c r="F31" i="8"/>
  <c r="F30" i="8"/>
  <c r="F29" i="8"/>
  <c r="F28" i="8"/>
  <c r="F27" i="8"/>
  <c r="F26" i="8"/>
  <c r="F25" i="8"/>
  <c r="F24" i="8"/>
  <c r="F23" i="8"/>
  <c r="F22" i="8"/>
  <c r="F21" i="8"/>
  <c r="F19" i="8"/>
  <c r="F18" i="8"/>
  <c r="F17" i="8"/>
  <c r="F16" i="8"/>
  <c r="F15" i="8"/>
  <c r="F14" i="8"/>
  <c r="F13" i="8"/>
  <c r="F12" i="8"/>
  <c r="F11" i="8"/>
  <c r="F10" i="8"/>
  <c r="F9" i="8"/>
  <c r="F47" i="8" l="1"/>
</calcChain>
</file>

<file path=xl/sharedStrings.xml><?xml version="1.0" encoding="utf-8"?>
<sst xmlns="http://schemas.openxmlformats.org/spreadsheetml/2006/main" count="919" uniqueCount="308">
  <si>
    <t>ĐẠI HỌC ĐÀ NẴNG</t>
  </si>
  <si>
    <t>TT</t>
  </si>
  <si>
    <t>(1)</t>
  </si>
  <si>
    <t>(2)</t>
  </si>
  <si>
    <t>(3)</t>
  </si>
  <si>
    <t>(4)</t>
  </si>
  <si>
    <t>(5)</t>
  </si>
  <si>
    <t>(6)</t>
  </si>
  <si>
    <t>(7)</t>
  </si>
  <si>
    <t>(8)</t>
  </si>
  <si>
    <t>(9)</t>
  </si>
  <si>
    <t>Mã tổ hợp xét tuyển</t>
  </si>
  <si>
    <t>Chỉ tiêu 
dự kiến</t>
  </si>
  <si>
    <t xml:space="preserve">     </t>
  </si>
  <si>
    <t>Mã trường</t>
  </si>
  <si>
    <t>Nguyên tắc xét tuyển</t>
  </si>
  <si>
    <t>(Dự kiến)</t>
  </si>
  <si>
    <t>Tổng chỉ tiêu</t>
  </si>
  <si>
    <t>Công nghệ sinh học</t>
  </si>
  <si>
    <t>2. Phương thức tuyển sinh mới</t>
  </si>
  <si>
    <t>Đối tượng xét tuyển</t>
  </si>
  <si>
    <t>Tên ngành - Chuyên ngành</t>
  </si>
  <si>
    <t>Mã xét tuyển</t>
  </si>
  <si>
    <t>Chỉ tiêu xét tuyển thẳng theo quy chế tuyển sinh</t>
  </si>
  <si>
    <t>(10)</t>
  </si>
  <si>
    <t>(12)</t>
  </si>
  <si>
    <t>3. Cách thức xét tuyển mới</t>
  </si>
  <si>
    <t>4. Các chính sách mới đối với sinh viên trúng tuyển</t>
  </si>
  <si>
    <t>5. Các điểm mới khác</t>
  </si>
  <si>
    <r>
      <t xml:space="preserve">Ghi chú: </t>
    </r>
    <r>
      <rPr>
        <i/>
        <sz val="11"/>
        <rFont val="Times New Roman"/>
        <family val="1"/>
      </rPr>
      <t xml:space="preserve"> </t>
    </r>
  </si>
  <si>
    <t>- Điểm ưu tiên khu vực, đối tượng thực hiện theo quy chế tuyển sinh</t>
  </si>
  <si>
    <t>- Điểm cộng được quy định cụ thể trong Thông tin tuyển sinh</t>
  </si>
  <si>
    <t>Bằng nhau</t>
  </si>
  <si>
    <t>Độ lệch điểm chuẩn giữa các tổ hợp</t>
  </si>
  <si>
    <t>TỔNG HỢP TUYỂN SINH NĂM 2026</t>
  </si>
  <si>
    <t>ĐIỂM MỚI TRONG TUYỂN SINH NĂM 2026</t>
  </si>
  <si>
    <t>1. Các ngành, chuyên ngành, chương trình đào tạo mới tuyển năm 2026</t>
  </si>
  <si>
    <t>Ngưỡng đầu vào</t>
  </si>
  <si>
    <t>Ghi chú</t>
  </si>
  <si>
    <t>- Điểm ưu tiên khu vực, đối tượng thực hiện theo Quy chế tuyển sinh</t>
  </si>
  <si>
    <t>Tổ hợp xét tuyển
(theo điểm thi THPT)</t>
  </si>
  <si>
    <t>(11)</t>
  </si>
  <si>
    <t>Hệ số Học bạ</t>
  </si>
  <si>
    <t>Tuyển sinh đại học chính quy năm 2026</t>
  </si>
  <si>
    <t>PHƯƠNG THỨC XÉT TUYỂN THẲNG THEO QUY CHẾ TUYỂN SINH</t>
  </si>
  <si>
    <t>Hệ số thi THPT</t>
  </si>
  <si>
    <r>
      <rPr>
        <b/>
        <i/>
        <sz val="11"/>
        <rFont val="Times New Roman"/>
        <family val="1"/>
      </rPr>
      <t>Ví dụ:</t>
    </r>
    <r>
      <rPr>
        <sz val="11"/>
        <rFont val="Times New Roman"/>
        <family val="1"/>
      </rPr>
      <t xml:space="preserve"> </t>
    </r>
  </si>
  <si>
    <t>Thí sinh A có điểm thi THPT 23,00 điểm; điểm Học bạ 20,50 điểm; ưu tiên khu vực (0,5 điểm) và điểm cộng (0 điểm). Ngành thí sinh đăng ký có hệ số thi THPT 0,7 và hệ số Học bạ 0,3. Điểm xét tuyển của thí sinh là:</t>
  </si>
  <si>
    <t>ĐXT = 23,00*0,7 + 20,50*0,3 + 0 + 0,5   = 22,75</t>
  </si>
  <si>
    <t>Xét điểm thi THPT</t>
  </si>
  <si>
    <t>Xét học bạ</t>
  </si>
  <si>
    <t>Xét điểm ĐGNL HCM</t>
  </si>
  <si>
    <t>Xét kết hợp thi THPT+Học bạ</t>
  </si>
  <si>
    <t>PHƯƠNG THỨC XÉT TUYỂN KẾT HỢP ĐIỂM THI THPT VÀ HỌC BẠ</t>
  </si>
  <si>
    <t>Xét kết hợp thi THPT+thi bổ trợ</t>
  </si>
  <si>
    <t>Xét kết hợp Học bạ + thi bổ trợ</t>
  </si>
  <si>
    <t>(13)</t>
  </si>
  <si>
    <t>(14)</t>
  </si>
  <si>
    <t>Xét điểm ĐGTD BKHN</t>
  </si>
  <si>
    <t>Cách tính điểm xét tuyển</t>
  </si>
  <si>
    <t>DDS</t>
  </si>
  <si>
    <t>Sư phạm Mỹ thuật</t>
  </si>
  <si>
    <t>Giáo dục Tiểu học</t>
  </si>
  <si>
    <t>Giáo dục Chính trị</t>
  </si>
  <si>
    <t>Sư phạm Toán học</t>
  </si>
  <si>
    <t>Sư phạm Tin học</t>
  </si>
  <si>
    <t>Sư phạm Vật lý</t>
  </si>
  <si>
    <t>Sư phạm Hóa học</t>
  </si>
  <si>
    <t>Sư phạm Sinh học</t>
  </si>
  <si>
    <t>Sư phạm Ngữ văn</t>
  </si>
  <si>
    <t>Sư phạm Lịch sử</t>
  </si>
  <si>
    <t>Sư phạm Địa lý</t>
  </si>
  <si>
    <t>Giáo dục Mầm non</t>
  </si>
  <si>
    <t>Sư phạm Âm nhạc</t>
  </si>
  <si>
    <t>Sư phạm Khoa học tự nhiên</t>
  </si>
  <si>
    <t>Sư phạm Lịch sử - Địa lý</t>
  </si>
  <si>
    <t>Giáo dục Công dân</t>
  </si>
  <si>
    <t>Giáo dục pháp luật</t>
  </si>
  <si>
    <t>Sư phạm Tin học và Công nghệ Tiểu học</t>
  </si>
  <si>
    <t>Giáo dục Thể chất</t>
  </si>
  <si>
    <t xml:space="preserve">Công nghệ sinh học </t>
  </si>
  <si>
    <t>Hóa học
Chuyên ngành Hóa Dược</t>
  </si>
  <si>
    <t>7440112A</t>
  </si>
  <si>
    <t>7440112B</t>
  </si>
  <si>
    <t xml:space="preserve">Công nghệ thông tin </t>
  </si>
  <si>
    <t>Văn học</t>
  </si>
  <si>
    <t>Lịch sử (chuyên ngành Quan hệ quốc tế)</t>
  </si>
  <si>
    <t>Địa lý học (chuyên ngành  Địa lý du lịch)</t>
  </si>
  <si>
    <t>Việt Nam học (chuyên ngành Văn hóa du lịch)</t>
  </si>
  <si>
    <t xml:space="preserve">Văn hóa học </t>
  </si>
  <si>
    <t>Tâm lý học, gồm các định hướng: 
1. Tâm lý học trường học và tổ chức
2. Tâm lý học lâm sàng</t>
  </si>
  <si>
    <t>Công tác xã hội</t>
  </si>
  <si>
    <t>Báo chí</t>
  </si>
  <si>
    <t>Quản lý tài nguyên và môi trường</t>
  </si>
  <si>
    <t>Vật lý kỹ thuật</t>
  </si>
  <si>
    <t>Khoa học dữ liệu</t>
  </si>
  <si>
    <t>Quan hệ công chúng</t>
  </si>
  <si>
    <t xml:space="preserve">Sư phạm Toán học </t>
  </si>
  <si>
    <t xml:space="preserve">Sư phạm Khoa học tự nhiên </t>
  </si>
  <si>
    <t xml:space="preserve">Sư phạm Hóa học </t>
  </si>
  <si>
    <t>Công nghệ thông tin</t>
  </si>
  <si>
    <t xml:space="preserve">Sư phạm Lịch sử </t>
  </si>
  <si>
    <t>Sư phạm Lịch sử- Địa lý</t>
  </si>
  <si>
    <t>Việt Nam học</t>
  </si>
  <si>
    <t>Văn hóa học</t>
  </si>
  <si>
    <t xml:space="preserve">Báo chí </t>
  </si>
  <si>
    <t xml:space="preserve">Địa lý học </t>
  </si>
  <si>
    <t xml:space="preserve">Lịch sử </t>
  </si>
  <si>
    <t>Hóa học
Chuyên ngành Hóa phân tích môi trường</t>
  </si>
  <si>
    <t>Chỉ tiêu nằm trong chỉ tiêu chung của từng ngành</t>
  </si>
  <si>
    <t>Hội đồng tuyển sinh Trường ĐHSP căn cứ kết quả học tập THPT của thí sinh và yêu cầu của ngành đào tạo để xem xét, quyết định nhận vào học những trường hợp quy định như bên (trường hợp cần thiết kèm theo điều kiện thí sinh phải học 01 năm bổ sung kiến thức trước khi vào học chính thức).</t>
  </si>
  <si>
    <t>Tất cả các ngành cử nhân</t>
  </si>
  <si>
    <t>Hội đồng tuyển sinh Trường ĐHSP căn cứ kết quả học tập THPT của thí sinh và yêu cầu của ngành đào tạo để xem xét, quyết định nhận vào học các ngành phù hợp.</t>
  </si>
  <si>
    <t>1. Ngữ văn + Năng khiếu vẽ NT1 (Hình họa chì) + Năng khiếu vẽ NT2 (Trang trí)
2. Toán + Năng khiếu vẽ NT1 (Hình họa chì) + Năng khiếu vẽ NT2 (Trang trí)</t>
  </si>
  <si>
    <t>1. H00
2. H07</t>
  </si>
  <si>
    <t xml:space="preserve">1. Năng khiếu 1 (Kể chuyện theo tranh) + Năng khiếu 2 (Hát) + Toán
2.  Năng khiếu 1 (Kể chuyện theo tranh) + Năng khiếu 2 (Hát) + Ngữ văn </t>
  </si>
  <si>
    <t>1. M09
2. M01</t>
  </si>
  <si>
    <t>1. Năng khiếu AN1 (Cao độ - Tiết tấu) + Năng khiếu AN2 (Hát) + Ngữ Văn
2. Năng khiếu AN1 (Cao độ - Tiết tấu) + Năng khiếu AN2 (Hát) + Toán</t>
  </si>
  <si>
    <t>1. N00
2. N01</t>
  </si>
  <si>
    <t xml:space="preserve">1. Năng khiếu TDTT1 (Bật xa tại chỗ) + Năng khiếu TDTT2 (Chạy 40m tốc độ cao) + Toán 
2. Năng khiếu TDTT1 (Bật xa tại chỗ) + Năng khiếu TDTT2 (Chạy 40m tốc độ cao) + Ngữ Văn 
</t>
  </si>
  <si>
    <t>1. T01
2. T08</t>
  </si>
  <si>
    <t>1. Toán + Ngữ văn + Tiếng Anh
2. Toán + Ngữ văn + Lịch sử
3. Toán + Ngữ văn + Địa lí
4. Toán + Ngữ văn + Tin học
5. Toán + Ngữ văn + Công nghệ công nghiệp</t>
  </si>
  <si>
    <t>1. D01
2. C03
3. C04
4. X02
5. X03</t>
  </si>
  <si>
    <t>1. Toán + Vật lý + Hóa học 
2. Toán + Vật lý + Tiếng Anh
3. Toán + Vật lý  + Tin học</t>
  </si>
  <si>
    <t>1. A00
2. A01
3. X06</t>
  </si>
  <si>
    <t>1. Toán + Vật lý + Hóa học
2. Toán + Vật lý  + Tin học 
3. Toán + Vật lý + Tiếng Anh</t>
  </si>
  <si>
    <t>1. A00
2. X06
3. A01</t>
  </si>
  <si>
    <t>1. Vật lý + Toán + Tiếng Anh  
2. Vật lý + Toán + Hóa học 
3. Vật lý + Toán + Tin học
4. Vật lý + Toán + Ngữ văn</t>
  </si>
  <si>
    <t>1. A01
2. A00
3. X06
4. C01</t>
  </si>
  <si>
    <t>1. Hóa học + Toán + Vật lý
2. Hóa học + Toán + Sinh học
3. Hóa học + Toán + Tiếng Anh
4. Hóa học + Toán + Ngữ văn</t>
  </si>
  <si>
    <t>1. A00
2. B00
3. D07
4. C02</t>
  </si>
  <si>
    <t>1. Sinh học + Toán + Hóa học
2. Sinh học + Toán + Ngữ văn
3. Sinh học + Toán + Tiếng Anh
4. Sinh học + Toán + Công nghệ nông nghiệp
5. Sinh học + Toán + Tin học</t>
  </si>
  <si>
    <t>1. B00
2. B03
3. B08
4. X16
5. X14</t>
  </si>
  <si>
    <t xml:space="preserve">1. Ngữ văn + Lịch sử + Địa lý
2. Ngữ văn + Lịch sử + Tiếng Anh 
3. Ngữ văn + Lịch sử + Toán </t>
  </si>
  <si>
    <t>1. C00
2. D14
3. C03</t>
  </si>
  <si>
    <t>1. Địa lý + Ngữ văn + Lịch sử 
2. Địa lý + Ngữ văn + Tiếng Anh
3. Địa lý + Ngữ văn + Toán</t>
  </si>
  <si>
    <t>1. C00
2. D15
3. C04</t>
  </si>
  <si>
    <t xml:space="preserve">1. Toán + Hóa học + Vật lý
2. Toán + Hóa học + Sinh học
3. Toán + Hoá học + Tiếng Anh 
4. Toán + Hóa học + Ngữ văn    </t>
  </si>
  <si>
    <t>7140248</t>
  </si>
  <si>
    <t>1. Toán + Ngữ văn - Tiếng Anh
2. Toán + Ngữ văn- Vật lí
3. Toán + Ngữ văn- Hoá học
4. Toán + Ngữ văn + Tin học
5. Toán + Ngữ văn + Công nghệ công nghiệp</t>
  </si>
  <si>
    <t>1. D01
2. C01
3. C02
4. X02
5. X03</t>
  </si>
  <si>
    <t>1. Sinh học + Toán + Hóa học
2. Sinh học + Toán + Ngữ văn
3. Sinh học + Toán + Tiếng Anh
4. Sinh học + Toán + Tin học
5. Sinh học + Toán + Vật lý</t>
  </si>
  <si>
    <t>1. B00
2. B03
3. B08
4. X14
5. A02</t>
  </si>
  <si>
    <t>0,6</t>
  </si>
  <si>
    <t>0,4</t>
  </si>
  <si>
    <t>1. Hóa học + Toán + Vật lý
2. Hóa học + Toán + Sinh học
3. Hóa học + Toán + Tiếng Anh  
4. Hóa học + Toán + Ngữ văn
5. Hóa học + Toán + Công nghệ công nghiệp</t>
  </si>
  <si>
    <t>1. A00
2. B00
3. D07
4. C02
5. X11</t>
  </si>
  <si>
    <t>Hóa học
Chuyên ngành Hóa phân tích - Ứng dụng</t>
  </si>
  <si>
    <t>1. Toán + Ngữ văn + Sinh học
2. Toán + Ngữ văn + Địa lý
3. Toán + Ngữ văn + Công nghệ nông nghiệp
4. Toán + Ngữ văn + Tiếng Anh
5. Toán + Ngữ văn + Hóa học</t>
  </si>
  <si>
    <t>1. B03
2. C04
3. X04
4. D01
5. C02</t>
  </si>
  <si>
    <t>1. Toán + Ngữ văn + Sinh học
2. Toán + Ngữ văn + Địa lý
3. Toán + Ngữ văn + Công nghệ nông nghiệp
4. Toán + Ngữ văn + Tiếng Anh
5. Toán + Ngữ văn + Vật lí</t>
  </si>
  <si>
    <t>1. B03
2. C04
3. X04
4. D01
5. C01</t>
  </si>
  <si>
    <t>1. Toán + Ngữ văn + Vật lý
2. Toán + Ngữ văn + Tiếng Anh
3. Toán + Ngữ văn + Tin học</t>
  </si>
  <si>
    <t>1. C01
2. D01
3. X02</t>
  </si>
  <si>
    <t xml:space="preserve">1. Ngữ văn + Tiếng Anh + Lịch sử
2. Ngữ văn + Tiếng Anh + Địa lý
3. Ngữ văn + Tiếng Anh + Toán </t>
  </si>
  <si>
    <t>1. D14
2. D15
3. D01</t>
  </si>
  <si>
    <t>Hỗ trợ giáo dục người khuyết tật</t>
  </si>
  <si>
    <t>Công nghệ giáo dục</t>
  </si>
  <si>
    <t>Nông nghiệp (Chuyên ngành Nông nghiệp thông minh)</t>
  </si>
  <si>
    <t>Tên cơ sở đào tạo: TRƯỜNG ĐẠI HỌC SƯ PHẠM</t>
  </si>
  <si>
    <t>1.1. Ngành Công nghệ giáo dục</t>
  </si>
  <si>
    <t>- Mô tả: Ngành Công nghệ Giáo dục – Khoa Toán - Tin, Trường Đại học Sư phạm – Đại học Đà Nẵng là lựa chọn hấp dẫn cho những bạn trẻ mong muốn kết hợp giáo dục, công nghệ và đổi mới sáng tạo trong kỷ nguyên số. Ngành học trang bị cho sinh viên nền tảng liên ngành về khoa học giáo dục, công nghệ thông tin, khoa học dữ liệu và trí tuệ nhân tạo, giúp người học có khả năng thiết kế học liệu số, phát triển hệ thống E-learning, ứng dụng AI/XR trong dạy học và phân tích dữ liệu học tập để nâng cao chất lượng giáo dục. Chương trình đào tạo được xây dựng theo định hướng chuẩn quốc tế, gắn với thực tiễn chuyển đổi số giáo dục, chú trọng học qua dự án, thực hành nghề nghiệp tại trường học, doanh nghiệp EdTech và các tổ chức giáo dục. Sinh viên được rèn luyện kỹ năng nghề nghiệp, tư duy sáng tạo và năng lực thích ứng với môi trường công nghệ thay đổi nhanh. 
- Cơ hội việc làm/ Vị trí việc làm:
Sau khi tốt nghiệp, sinh viên có thể làm việc tại các trường phổ thông, đại học, trung tâm đào tạo, doanh nghiệp công nghệ giáo dục (EdTech), công ty phát triển nội dung số, tổ chức giáo dục – đào tạo, hoặc các cơ quan quản lý giáo dục. Vị trí nghề nghiệp đa dạng như: chuyên viên thiết kế học liệu số, quản trị hệ thống học tập trực tuyến, chuyên gia phân tích dữ liệu giáo dục, phát triển sản phẩm EdTech hoặc giảng dạy trong môi trường số. Chọn Công nghệ Giáo dục là chọn trở thành người kiến tạo tương lai học tập trong thời đại số.</t>
  </si>
  <si>
    <t>1.2. Ngành Nông nghiệp</t>
  </si>
  <si>
    <t>- Mô tả: Ngành Nông nghiệp (định hướng thông minh) đào tạo nguồn nhân lực ứng dụng công nghệ số và tự động hóa trong sản xuất nông nghiệp, hướng tới nông nghiệp hiện đại, bền vững và thích ứng với biến đổi khí hậu. Chương trình đào tạo tích hợp kiến thức nông nghiệp với công nghệ IoT, dữ liệu, trí tuệ nhân tạo và quản lý thông minh, chú trọng thực hành và gắn với thực tiễn sản xuất.
Sinh viên được trang bị kiến thức về kỹ thuật sản xuất nông nghiệp tiên tiến, nông nghiệp chính xác, quản lý chất lượng và chuỗi giá trị nông sản, nông nghiệp sinh thái – tuần hoàn, cùng kỹ năng ứng dụng công nghệ trong quản lý và sản xuất nông nghiệp.
- Cơ hội việc làm/ Vị trí việc làm:
Sau khi tốt nghiệp, cử nhân ngành Nông nghiệp (định hướng thông minh) có thể làm việc tại các doanh nghiệp nông nghiệp công nghệ cao, trang trại và hợp tác xã nông nghiệp thông minh, các dự án phát triển nông nghiệp – nông thôn, các cơ quan quản lý nhà nước như Sở Nông nghiệp và Phát triển nông thôn, các chi cục chuyên ngành, trung tâm khuyến nông, phòng nông nghiệp các cấp, cũng như các công ty và tổ chức quốc tế trong lĩnh vực nông nghiệp công nghệ cao, phát triển bền vững và chuỗi giá trị nông sản; hoặc tiếp tục học tập, nghiên cứu ở trình độ cao hơn. Ngành học phù hợp với người học quan tâm đến công nghệ, khoa học và định hướng phát triển xanh, tuần hoàn, bền vững.</t>
  </si>
  <si>
    <t>1.3. Ngành Hỗ trợ giáo dục người khuyết tật</t>
  </si>
  <si>
    <t>- Mô tả: Ngành cử nhân hỗ trợ giáo dục người khuyết tật đào tạo chuyên gia có năng lực hỗ trợ, can thiệp và giáo dục người khuyết tật. Sinh viên được trang bị kiến thức chuyên sâu, năng lực thực hành, cơ hội nghề nghiệp cao tại các cơ sở giáo dục, cơ sở trợ giúp xã hội, tổ chức quốc tế, NGO….
 - Lý do nên học ngành Cử nhân hỗ trợ giáo dục người khuyết tật:
 + Ngành học mang giá trị nhân văn sâu sắc, góp phần thúc đẩy công bằng, hòa nhập trong giáo dục và phát triển cộng đồng.
+  Nhu cầu nhân lực trong lĩnh vực giáo dục đặc biệt và hỗ trợ giáo dục người khuyết tật cao, mở ra nhiều cơ hội việc làm ổn định tại trường học, trung tâm chuyên biệt, tổ chức xã hội và dự án giáo dục trong nước cũng như quốc tế.
- Cơ hội việc làm/ Vị trí việc làm:
• Nhân viên/Chuyên viên hỗ trợ giáo dục người khuyết tật: làm việc tại các nhà trường, các cơ sở trợ giúp xã hội….
• Chuyên viên phát triển giáo dục &amp; chương trình đào tạo: tại các tổ chức giáo dục, trung tâm đào tạo kỹ năng, công ty giáo dục, đảm nhiệm việc thiết kế và triển khai các chương trình hỗ trợ giáo dục người khuyết tật
• Nhân viên hỗ trợ trong các tổ chức xã hội và phi chính phủ (NGO): triển khai dự án hỗ trợ trẻ em, thanh thiếu niên, người khuyết tật hoặc các nhóm dễ bị tổn thương.
• Nghiên cứu viên trong lĩnh vực giáo dục và phát triển con người: tại các viện, trung tâm nghiên cứu về giáo dục, khoa học xã hội, đánh giá hiệu quả chương trình giáo dục, hành vi học tập.
• Giảng viên - giảng dạy liên quan đến chuyên ngành đào tạo: tại các trường đại học, cao đẳng, hoặc tham gia đào tạo giáo viên, cán bộ quản lý giáo dục….(Sau khi hoàn thành bổ sung chương trình nghiệp vụ sư phạm tương ứng).</t>
  </si>
  <si>
    <t>Phương thức: Xét tuyển kết hợp giữa kết quả thi TN THPT 2026 và kết quả học tập cấp THPT (Học bạ).
Phương thức: Xét tuyển sinh riêng.
Xét tuyển kết hợp giữa kết quả thi (Đánh giá năng lực ĐHSP Hà Nội hoặc ĐHSP TPHCM) với điểm thi TN THPT 2026) và kết quả học tập cấp THPT (Học bạ).</t>
  </si>
  <si>
    <t>- Điều chỉnh phương thức tuyển sinh theo hướng xét tuyển kết hợp
 Thí sinh cần đảm bảo có đủ kết quả môn phù hợp tổ hợp xét tuyển các nội dung (điểm thi TN THPT 2026; điểm Học bạ) để xét tuyển.</t>
  </si>
  <si>
    <t>Sinh viên thuộc đối tượng yếu thế như tàn tật, mồ côi cả cha lẫn mẹ; sinh viên dân tộc thuộc hộ nghèo, cận nghèo được miễn phí ở Kí túc xá. Các đối tượng chính sách, khó khăn khác được ưu tiên đăng ký ở Kí túc xá.</t>
  </si>
  <si>
    <t>- Điểm thưởng
Thí sinh học sinh giỏi quốc gia, olympic quốc tế nhưng không dùng để xét tuyển thẳng; thí sinh có thành tích hoặc có năng khiếu đặc biệt (các ngành GD Thể chất, Âm nhạc, Mỹ thuật).
- Điểm khuyến khích
Thí sinh có chứng chỉ Tiếng Anh quốc tế (tương đương bậc 4 theo Khung năng lực ngoại ngữ Việt Nam) trở lên.</t>
  </si>
  <si>
    <t>TRƯỜNG ĐẠI HỌC SƯ PHẠM</t>
  </si>
  <si>
    <t>PHƯƠNG THỨC XÉT TUYỂN KẾT HỢP ĐIỂM THI ĐGNL ĐHSP HÀ NỘI/TP HỒ CHÍ MINH VỚI ĐIỂM THI THPT VÀ HỌC BẠ</t>
  </si>
  <si>
    <t>1. Vật lý + Toán + Hóa học  
2. Vật lý + Toán + Tiếng Anh  
3. Vật lý + Toán + Tin học
4. Vật lý + Toán + Ngữ văn</t>
  </si>
  <si>
    <t>1. A00
2. A01
3. X06
4. C01</t>
  </si>
  <si>
    <t>-  Thí sinh đã tốt nghiệp THPT là người khuyết tật nặng có giấy xác nhận khuyết tật của cơ quan có thẩm quyền cấp theo quy định; có khả năng theo học một số chương trình đào tạo do cơ sở đào tạo quy định nhưng không có khả năng dự tuyển theo phương thức tuyển sinh bình thường.</t>
  </si>
  <si>
    <t>- Thí sinh đã tốt nghiệp THPT và đạt giải chính thức trong các cuộc thi nghệ thuật quốc tế về mỹ thuật được Bộ Văn hóa, Thể thao và Du lịch công nhận. Xét giải các năm 2023, 2024, 2025, 2026.</t>
  </si>
  <si>
    <t>- Thí sinh đã tốt nghiệp THPT và đạt giải chính thức trong các cuộc thi nghệ thuật quốc tế về ca, múa, nhạc được Bộ Văn hóa, Thể thao và Du lịch công nhận. Xét giải các năm 2023,2024,2025, 2026.</t>
  </si>
  <si>
    <t>- Thí sinh đã tốt nghiệp THPT và tham gia đội tuyển quốc gia thi đấu tại các giải quốc tế chính thức được Bộ Văn hóa, Thể thao và Du lịch xác nhận đã hoàn thành nhiệm vụ, gồm có: Giải vô địch thế giới, Cúp thế giới, Thế vận hội Olympic, Đại hội Thể thao châu Á (ASIAD), Giải vô địch châu Á, Cúp châu Á, Giải vô địch Đông Nam Á, Đại hội Thể thao Đông Nam Á (SEA Games), Cúp Đông Nam Á. Xét  giải  các năm 2023,2024,2025, 2026.</t>
  </si>
  <si>
    <t>- Điểm môn học Học bạ (HB) dùng để xét tuyển là điểm trung bình chung kết quả học tập 03 năm học (lớp 10, lớp 11 và lớp 12), làm tròn đến 2 số lẻ thập phân; Điểm môn ngoại ngữ sử dụng trong xét tuyển là môn Tiếng Anh, là môn Ngoại ngữ 1 trong học bạ THPT.</t>
  </si>
  <si>
    <t>Hóa học (Chuyên ngành Hóa phân tích - Ứng dụng)</t>
  </si>
  <si>
    <t>Hóa học (Chuyên ngành Hóa Dược)</t>
  </si>
  <si>
    <r>
      <t xml:space="preserve">- Trường ĐHSP: 
'+ Trường hợp tổng số thí sinh trúng tuyển của một ngành &lt;15, các thí sinh sẽ được đăng ký chuyển sang ngành đào tạo khác cùng tổ hợp, cùng phương thức xét tuyển và có điểm xét tuyển lớn hơn hoặc bằng điểm trúng tuyển của ngành sẽ chuyển sang.
'+ Trường hợp tổng số thí sinh đăng ký dự thi năng khiếu của một ngành </t>
    </r>
    <r>
      <rPr>
        <sz val="11"/>
        <color rgb="FFFF0000"/>
        <rFont val="Times New Roman"/>
        <family val="1"/>
      </rPr>
      <t>&lt;40</t>
    </r>
    <r>
      <rPr>
        <sz val="11"/>
        <color theme="1"/>
        <rFont val="Times New Roman"/>
        <family val="1"/>
      </rPr>
      <t>, Trường sẽ không tổ chức thi năng khiếu cho ngành này.
'+ Trường hợp do tình hình thiên tai, dịch bệnh diễn biến phức tạp không tiến hành tổ chức thi năng khiếu trực tiếp, Trường sẽ chuyển đổi hình thức thi qua hình thức thi trực tuyến. Đối với Năng khiếu TDTT sẽ điều chỉnh nội dung thi các phân môn, cụ thể như sau: Nằm sấp chống đẩy thay cho Bật xa tại chỗ và Nằm ngửa gập bụng thay cho Chạy 40m tốc độ cao.</t>
    </r>
  </si>
  <si>
    <t>Thí sinh đã tốt nghiệp THPT và thuộc một trong các đối tượng sau:
- Anh hùng lao động, Anh hùng lực lượng vũ trang nhân dân, Chiến sĩ thi đua toàn quốc;
- Thí sinh là người dân tộc thiểu số rất ít người theo quy định hiện hành của Chính phủ.</t>
  </si>
  <si>
    <t>Tất cả các ngành</t>
  </si>
  <si>
    <t xml:space="preserve">Thí sinh đã tốt nghiệp THPT và thuộc một trong các đối tượng sau:
- Thí sinh là người nước ngoài đã đạt chuẩn năng lực ngôn ngữ theo yêu cầu của chương trình đào tạo phù hợp với quy định của Bộ GDĐT;
- Thí sinh là người Việt Nam học tập cấp THPT, trung học nghề ở nước ngoài hoặc học tập chương trình giáo dục nước ngoài bằng tiếng nước ngoài ở Việt Nam đạt trình độ tương đương với trình độ THPT, trung học nghề của Việt Nam và đạt chuẩn năng lực ngôn ngữ theo yêu cầu của chương trình đào tạo phù hợp với quy định của Bộ GDĐT.
</t>
  </si>
  <si>
    <t>Hội đồng tuyển sinh Trường ĐHSP căn cứ kết quả học tập THPT của thí sinh và yêu cầu của ngành đào tạo để xem xét, quyết định nhận vào học những trường hợp quy định như bên (trường hợp thí sinh đăng ký xét tuyển vào các ngành có môn Năng khiếu thì thí sinh phải tham gia kỳ thi tuyển các môn Năng khiếu năm 2026 do Trường Đại học Sư phạm - ĐHĐN tổ chức và có điểm mỗi môn NK &gt;=5đ/môn NK).</t>
  </si>
  <si>
    <t>Tất cả các ngành (trừ các ngành Giáo dục Mầm non, Giáo dục thể chất, Sư phạm Âm nhạc, Sư phạm Mỹ thuật)</t>
  </si>
  <si>
    <t>Tổ hợp</t>
  </si>
  <si>
    <t>- Trường hợp nhiều thí sinh có cùng điểm xét ở cuối danh sách, thứ tự xét ưu tiên đối với các thí sinh có điểm cộng thấp hơn; trường hợp nhiều thí sinh có cùng điểm xét ở cuối danh sách và có điểm cộng bằng nhau, thứ tự xét ưu tiên đối với các thí sinh có thứ tự ưu tiên nguyện vọng cao hơn</t>
  </si>
  <si>
    <t>0,7</t>
  </si>
  <si>
    <t>0,3</t>
  </si>
  <si>
    <t xml:space="preserve">- Điểm thưởng;
- Điểm xét thưởng;
- Điểm khuyến khích;
thí sinh theo dõi tại Thông tin tuyển sinh của Trường tại trang Tuyển sinh: tuyensinh.ued.udn.vn
</t>
  </si>
  <si>
    <t>Thí sinh chỉ được lựa chọn 01 trong những nhóm xét tuyển để đăng ký. Xét theo  thứ tự  giải  của thí sinh từ cao xuống thấp cho đến khi hết chỉ tiêu. Trường hợp có nhiều thí  sinh đồng hạng vượt quá chỉ tiêu sẽ xét đến điểm trung bình chung lớp 12 đối với 2 môn chính (trong tổ hợp xét tuyển vào ngành theo phương thức xét kết hợp của Trường.</t>
  </si>
  <si>
    <t>- Thí sinh đã tốt nghiệp THPT; 
- Điểm các môn Năng khiếu &gt;=5;
- Thí sinh có Kết quả trung bình chung học tập đánh giá mức khá (học lực xếp loại từ khá trở lên) cả năm lớp 12 (kết quả học tập 02 học kỳ năm cuối cấp đối với đối tượng trung học nghề và tương đương) và tổng điểm 03 môn thi tốt nghiệp THPT đạt 16,50 điểm trở lên hoặc điểm xét tốt nghiệp THPT (trung học nghề) từ 6,50 trở lên.
* Lưu ý: Thí sinh là vận động viên cấp 1, vận động viên kiện tướng, vận động viên đã từng đạt huy chương tại Hội khỏe Phù Đổng, các giải trẻ quốc gia và quốc tế, thí sinh ngành Giáo dục thể chất, Sư phạm Âm nhạc, Mỹ thuật có điểm thi năng khiếu do cơ sở đào tạo tổ chức đạt loại xuất sắc (từ 9,00 trở lên theo thang điểm 10) khi đăng ký xét tuyển vào các chương trình đào tạo phù hợp không phải áp dụng ngưỡng đầu vào.</t>
  </si>
  <si>
    <t>- Thí sinh đã tốt nghiệp THPT và đoạt giải nhất, nhì, ba trong kỳ thi chọn học sinh giỏi quốc gia, quốc tế một trong các môn Lịch sử, Địa lý. Xét giải các năm 2024, 2025, 2026.</t>
  </si>
  <si>
    <t>- Thí sinh đã tốt nghiệp THPT và đoạt giải nhất, nhì, ba trong kỳ thi chọn học sinh giỏi quốc gia, quốc tế một trong các môn Ngữ văn, Lịch sử. Xét giải các năm 2024, 2025, 2026.</t>
  </si>
  <si>
    <t>Điểm xét tuyển (ĐXT) = (Đ4_ĐGNL * X + Đ4_HB *Y) Toán/Ngữ văn + Đ_NK1 + Đ_NK2 + Điểm cộng + Điểm ưu tiên khu vực, đối tượng (quy đổi) theo Quy chế tuyển sinh hiện hành</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</si>
  <si>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Toán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</si>
  <si>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Ngữ văn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</si>
  <si>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Môn Toán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</si>
  <si>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Vật lý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</si>
  <si>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Hóa học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</si>
  <si>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Sinh học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</si>
  <si>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Môn Lịch sử (THPT) ≥ 6.5</t>
  </si>
  <si>
    <t>-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 Môn Địa lý (THPT) ≥  6.5.</t>
  </si>
  <si>
    <t>- Thí sinh đã tốt nghiệp THPT; 
- Thí sinh có Tổng điểm 3 môn theo tổ hợp &gt;=15,00;
- Môn Toán (THPT) ≥ 5.0.</t>
  </si>
  <si>
    <t>- Thí sinh đã tốt nghiệp THPT; 
- Thí sinh có Tổng điểm 3 môn theo tổ hợp &gt;=15,00;
- Môn Sinh học (THPT) ≥ 5.0.</t>
  </si>
  <si>
    <t>- Thí sinh đã tốt nghiệp THPT; 
- Thí sinh có Tổng điểm 3 môn theo tổ hợp &gt;=15,00;
- Môn Hóa học (THPT) ≥ 5.0.</t>
  </si>
  <si>
    <t>- Thí sinh đã tốt nghiệp THPT; 
- Thí sinh có Tổng điểm 3 môn theo tổ hợp &gt;=15,00;
- Môn Ngữ văn (THPT) ≥ 5.0.</t>
  </si>
  <si>
    <t>- Thí sinh đã tốt nghiệp THPT; 
- Thí sinh có Tổng điểm 3 môn theo tổ hợp &gt;=15,00;
- Môn Lịch sử (THPT) ≥ 5.0.</t>
  </si>
  <si>
    <t>- Thí sinh đã tốt nghiệp THPT; 
- Thí sinh có Tổng điểm 3 môn theo tổ hợp &gt;=15,00;
- Môn Địa lý (THPT) ≥ 5.0.</t>
  </si>
  <si>
    <t>- Thí sinh đã tốt nghiệp THPT; 
- Thí sinh có Tổng điểm 3 môn theo tổ hợp &gt;=15,00;
- Môn Vật lý (THPT) ≥ 5.0.</t>
  </si>
  <si>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Toán hoặc Ngữ văn (ĐGNL) ≥ 6.5.</t>
    </r>
  </si>
  <si>
    <t>- Thí sinh đã tốt nghiệp THPT; 
- Thí sinh có Tổng điểm 3 môn theo tổ hợp &gt;=15,00;
- Môn Toán hoặc Ngữ văn (ĐGNL) ≥ 6.5.</t>
  </si>
  <si>
    <t>- Thí sinh đã tốt nghiệp THPT; 
- Thí sinh có Tổng điểm 3 môn theo tổ hợp &gt;=15,00;
- Môn Toán hoặc Sinh học (ĐGNL) ≥ 5.0.</t>
  </si>
  <si>
    <t>- Thí sinh đã tốt nghiệp THPT; 
- Thí sinh có Tổng điểm 3 môn theo tổ hợp &gt;=15,00;
- Môn Toán hoặc Hóa học (ĐGNL) ≥ 5.0.</t>
  </si>
  <si>
    <t>- Thí sinh đã tốt nghiệp THPT; 
- Thí sinh có Tổng điểm 3 môn theo tổ hợp &gt;=15,00;
- Môn Toán hoặc Vật lý (ĐGNL) ≥ 5.0.</t>
  </si>
  <si>
    <t>- Thí sinh đã tốt nghiệp THPT; 
- Thí sinh có Tổng điểm 3 môn theo tổ hợp &gt;=15,00;
- Môn Lịch sử hoặc Ngữ văn (ĐGNL) ≥ 5.0.</t>
  </si>
  <si>
    <t>- Thí sinh đã tốt nghiệp THPT; 
- Thí sinh có Tổng điểm 3 môn theo tổ hợp &gt;=15,00;
- Môn Địa lý hoặc Ngữ văn (ĐGNL) ≥ 5.0.</t>
  </si>
  <si>
    <t>- Thí sinh đã tốt nghiệp THPT; 
- Thí sinh có Tổng điểm 3 môn theo tổ hợp &gt;=15,00;
- Môn Toán hoặc Ngữ văn (ĐGNL) ≥ 5.0.</t>
  </si>
  <si>
    <t>- Thí sinh đã tốt nghiệp THPT; 
- Thí sinh có Tổng điểm 3 môn theo tổ hợp &gt;=15,00;
- Môn Ngữ văn hoặc Lịch sử (ĐGNL) ≥ 5.0.</t>
  </si>
  <si>
    <t>- Thí sinh đã tốt nghiệp THPT; 
- Thí sinh có Tổng điểm 3 môn theo tổ hợp &gt;=15,00;
- Môn Ngữ văn hoặc Tiếng Anh (ĐGNL) ≥ 5.0.</t>
  </si>
  <si>
    <r>
      <t xml:space="preserve">Công thức tính Điểm xét tuyển (ĐXT) như sau:
- Nhóm 3: Áp dụng cho các ngành tuyển sinh (ngoại trừ các ngành có môn năng khiếu: GDMN; GDTC, SPAN, SPMT)
Điểm xét tuyển (ĐXT) = </t>
    </r>
    <r>
      <rPr>
        <sz val="11"/>
        <color rgb="FFFF0000"/>
        <rFont val="Times New Roman"/>
        <family val="1"/>
      </rPr>
      <t>Đ3_ĐGNL&amp;THPT</t>
    </r>
    <r>
      <rPr>
        <sz val="11"/>
        <rFont val="Times New Roman"/>
        <family val="1"/>
      </rPr>
      <t xml:space="preserve"> * X + Đ3_HB *Y + Điểm cộng + Điểm ưu tiên khu vực, đối tượng (quy đổi) theo Quy chế tuyển sinh hiện hành;
Trong đó:
+</t>
    </r>
    <r>
      <rPr>
        <sz val="11"/>
        <color rgb="FFFF0000"/>
        <rFont val="Times New Roman"/>
        <family val="1"/>
      </rPr>
      <t xml:space="preserve"> Đ3_ĐGNL&amp;THPT</t>
    </r>
    <r>
      <rPr>
        <sz val="11"/>
        <rFont val="Times New Roman"/>
        <family val="1"/>
      </rPr>
      <t>: xét tổng điểm của 01 môn chính được lấy kết quả từ kỳ thi đánh giá năng lực của Trường ĐHSP HN/TP HCM năm 2026 và 02 môn còn lại được lấy kết quả thi tốt nghiệp THPT năm 2026.
+ Đ3_HB: Tổng điểm theo tổ hợp môn Học bạ năm lớp 10, lớp 11 và lớp 12.
+ X: Hệ số ĐGNL&amp;THPT (Ngành thuộc lĩnh vực đào tạo giáo viên: 0.7 và ngành thuộc lĩnh vực còn lại: 0.6).
+ Y: Hệ số Học bạ (Ngành thuộc lĩnh vực đào tạo giáo viên: 0.3 và ngành thuộc lĩnh vực còn lại: 0.4).
+ Điểm cộng: bao gồm điểm thưởng, điểm xét thưởng, điểm khuyến khích tối đa là 02 điểm theo thang điểm 30. Chi tiết về điểm cộng được quy định tại Mục 5.2 của Thông tin tuyển sinh.
- Nhóm 4: Áp dụng cho các ngành có môn năng khiếu: GDMN; GDTC, SPAN, SPMT
Điểm xét tuyển (ĐXT) = (Đ4_ĐGNL * X + Đ4_HB *Y) + Đ_NK1 + Đ_NK2 + Điểm cộng + Điểm ưu tiên khu vực, đối tượng (quy đổi) theo Quy chế tuyển sinh hiện hành;
Trong đó:
+ Đ4_ĐGNL: Xét môn Toán/Văn được lấy kết quả từ kỳ thi đánh giá năng lực của Trường ĐHSP HN/TP HCM năm 2026.
+ Đ4_HB: Điểm môn Toán hoặc Ngữ văn trong Học bạ năm lớp 10, lớp 11 và lớp 12.
+ X: Hệ số ĐGNL (Ngành thuộc lĩnh vực đào tạo giáo viên: 0.7 và ngành thuộc lĩnh vực còn lại: 0.6).
+ Y: Hệ số Học bạ (Ngành thuộc lĩnh vực đào tạo giáo viên: 0.3 và ngành thuộc lĩnh vực còn lại: 0.4).
+ Đ_NK1: Điểm Môn năng khiếu 1.
+ Đ_NK2: Điểm Môn năng khiếu 2.
+ Các môn năng khiếu (NK1, NK2): Thực hiện đăng ký và xét tuyển theo kế hoạch của Trường Đại học Sư phạm - Đại học Đà Nẵng.
+ Điểm cộng: bao gồm điểm thưởng, điểm xét thưởng, điểm khuyến khích tối đa là 02 điểm theo thang điểm 30. Chi tiết về điểm cộng được quy định tại Mục 5.2 của Thông tin tuyển sinh.
+ Điểm môn học Học bạ (HB) dùng để xét tuyển là điểm trung bình chung kết quả học tập 03 năm học (lớp 10, lớp 11 và lớp 12), làm tròn đến 2 số lẻ thập phân; Điểm môn ngoại ngữ sử dụng trong xét tuyển là môn Tiếng Anh, là môn Ngoại ngữ 1 trong học bạ THPT.</t>
    </r>
  </si>
  <si>
    <t>Công thức tính Điểm xét tuyển (ĐXT) như sau:
- Nhóm 1: Áp dụng cho các ngành tuyển sinh (ngoại trừ các ngành có môn năng khiếu: GDMN; GDTC, SPAN, SPMT)
Điểm xét tuyển (ĐXT) = Đ1_THPT * X + Đ1_HB * Y + Điểm cộng + Điểm ưu tiên 
Trong đó:
+ Đ1_THPT: Tổng điểm theo tổ hợp xét tuyển môn thi tốt nghiệp THPT năm 2026.
+ Đ1_HB: Tổng điểm trung bình cả năm lớp 10, lớp 11 và lớp 12 của các môn thuộc tổ hợp xét tuyển.
+ X: Hệ số THPT (Ngành thuộc lĩnh vực đào tạo giáo viên: 0.7 và ngành thuộc lĩnh vực còn lại: 0.6).
+ Y: Hệ số Học bạ (Ngành thuộc lĩnh vực đào tạo giáo viên: 0.3 và ngành thuộc lĩnh vực còn lại: 0.4).
+ Điểm cộng: bao gồm điểm thưởng, điểm xét thưởng, điểm khuyến khích tối đa là 02 điểm theo thang điểm 30. Chi tiết về điểm cộng được quy định tại Mục 5.2 của Thông tin tuyển sinh.
- Nhóm 2: Áp dụng cho các ngành có môn năng khiếu: GDMN; GDTC, SPAN, SPMT
Điểm xét tuyển (ĐXT) = (Đ2_THPT * X + Đ2_HB * Y) + Đ_NK1 + Đ_NK2 + Điểm cộng + Điểm ưu tiên
Trong đó:
+ Đ2_THPT: Điểm môn Toán hoặc Ngữ văn kỳ thi tốt nghiệp THPT năm 2026.
+ Đ2_HB: Điểm môn Toán hoặc Ngữ văn trong Học bạ năm lớp 10, lớp 11 và lớp 12.
+ X: Hệ số THPT (Ngành thuộc lĩnh vực đào tạo giáo viên: 0.7 và ngành thuộc lĩnh vực còn lại: 0.6).
+ Y: Hệ số Học bạ (Ngành thuộc lĩnh vực đào tạo giáo viên: 0.3 và ngành thuộc lĩnh vực còn lại: 0.4).
+ Đ_NK1: Điểm Môn năng khiếu 1.
+ Đ_NK2: Điểm Môn năng khiếu 2.
+ Các môn năng khiếu (NK1, NK2): Thực hiện đăng ký và xét tuyển theo kế hoạch của Trường Đại học Sư phạm - Đại học Đà Nẵng.
+ Điểm cộng: bao gồm điểm thưởng, điểm xét thưởng, điểm khuyến khích tối đa là 02 điểm theo thang điểm 30. Chi tiết về điểm cộng được quy định tại Mục 5.2 của Thông tin tuyển sinh.</t>
  </si>
  <si>
    <t>1. Ngữ văn + Lịch sử + Địa lý
2a. Ngữ văn + Lịch sử + GDCD
2b. Ngữ văn + Lịch sử + GDKT&amp;PL
3. Ngữ văn + Lịch sử + Toán</t>
  </si>
  <si>
    <t>1. C00
2a. C19
2b. X70
3. C03</t>
  </si>
  <si>
    <t>1. Lịch sử + Ngữ văn + Địa lý
2. Lịch sử + Ngữ văn + Tiếng Anh
3a. Lịch sử + Ngữ văn + GDCD
3b. Lịch sử + Ngữ văn + GDKT&amp;PL</t>
  </si>
  <si>
    <t>1. C00
2. D14
3a. C19
3b. X70</t>
  </si>
  <si>
    <t>1. Ngữ văn + Lịch sử + Địa lý
2. Ngữ văn + Lịch sử + Tiếng Anh 
3a. Ngữ văn + Lịch sử + GDCD
3b. Ngữ văn + Lịch sử + GDKT&amp;PL</t>
  </si>
  <si>
    <t>1. Ngữ văn + Lịch sử + Địa lý
2a. Ngữ văn + Lịch sử + GDCD
2b. Ngữ văn + Lịch sử + GDKT&amp;PL
3. Ngữ văn +  Lịch sử + Toán</t>
  </si>
  <si>
    <t>1. Ngữ văn + Toán+ Lịch sử 
2a. Ngữ văn + Toán + GDCD
2b. Ngữ văn + Toán + GDKT&amp;PL
3. Ngữ văn + Toán + Địa lý</t>
  </si>
  <si>
    <t>1. C03
2a. C14
2b. X01
3. C04</t>
  </si>
  <si>
    <t>1. Lịch sử + Ngữ văn +  Địa lý
2. Lịch sử + Ngữ văn + Tiếng Anh
3a. Lịch sử + Ngữ văn + GDCD
3b. Lịch sử + Ngữ văn + GDKT&amp;PL</t>
  </si>
  <si>
    <t>1. Địa lý + Ngữ văn + Lịch sử
2a. Địa lý + Ngữ văn +  GDCD
2b. Địa lý + Ngữ văn +  GDKT&amp;PL
3. Địa lý + Ngữ văn + Toán</t>
  </si>
  <si>
    <t>1. C00
2a. C20
2b. X74
3. C04</t>
  </si>
  <si>
    <t>1. Toán + Ngữ Văn + Hóa
2. Toán + Ngữ văn + Tiếng Anh 
3. Toán + Ngữ văn + Sinh học
4. Toán + Ngữ văn + Lịch sử
5. Toán + Ngữ văn + Địa lý 
6a. Toán + Ngữ văn + GDCD
6b. Toán + Ngữ văn + GDKT&amp;PL</t>
  </si>
  <si>
    <t>1. C02
2. D01
3. B03
4. C03
5. C04
6a. C14
6b. X01</t>
  </si>
  <si>
    <t xml:space="preserve">1. Toán + Ngữ văn + Tiếng Anh 
2. Toán + Ngữ văn + Sinh học
3. Toán + Ngữ văn + Lịch sử
4. Toán + Ngữ văn + Địa lý  
5. Toán + Ngữ văn + Hóa
6a. Toán + Ngữ văn + GDCD
6b. Toán + Ngữ văn + GDKT&amp;PL                                                                                                                                               </t>
  </si>
  <si>
    <t>1. D01
2. B03
3. C03
4. C04
5. C02
6a. C14
6b. X01</t>
  </si>
  <si>
    <t>- Thí sinh đã tốt nghiệp THPT và đoạt giải nhất, nhì, ba trong kỳ thi chọn học sinh giỏi quốc gia, quốc tế một trong các môn Toán học, Ngữ văn. Xét giải các năm 2024, 2025, 2026.</t>
  </si>
  <si>
    <t>- Thí sinh đã tốt nghiệp THPT và đoạt giải nhất, nhì, ba trong kỳ thi chọn học sinh giỏi quốc gia, quốc tế một trong các môn Vật lý, Hoá học, Sinh học. Xét giải các năm 2024, 2025, 2026.</t>
  </si>
  <si>
    <t>- Thí sinh đã tốt nghiệp THPT và đoạt giải nhất, nhì, ba trong kỳ thi chọn học sinh giỏi quốc gia, quốc tế một trong các môn Toán học, Tin học. Xét  giải các năm 2024, 2025, 2026.</t>
  </si>
  <si>
    <t>- Thí sinh đã tốt nghiệp THPT và đoạt giải nhất, nhì, ba trong kỳ thi chọn học sinh giỏi quốc gia một trong các môn Toán học, Tin học. Xét giải các năm 2024, 2025, 2026.</t>
  </si>
  <si>
    <t>- Thí sinh đã tốt nghiệp THPT và đoạt giải nhất, nhì, ba trong kỳ thi chọn học sinh giỏi quốc gia một trong các môn Toán học, Vật lý và Tin học. Xét giải các năm 2024, 2025, 2026.</t>
  </si>
  <si>
    <t>- Thí sinh đã tốt nghiệp THPT và đoạt giải nhất, nhì, ba trong kỳ thi chọn học sinh giỏi quốc gia, quốc tế một trong các môn Toán học, Vật lý. Xét  giải các năm 2023,2024,2025.</t>
  </si>
  <si>
    <t>- Thí sinh đã tốt nghiệp THPT và đoạt giải nhất, nhì, ba trong kỳ thi chọn học sinh giỏi quốc gia, quốc tế một trong các môn Toán học, Sinh học và Ngữ văn. Xét giải các năm 2024, 2025, 2026.</t>
  </si>
  <si>
    <t>- Thí sinh đã tốt nghiệp THPT và đoạt giải nhất, nhì, ba trong kỳ thi chọn học sinh giỏi quốc gia, quốc tế một trong các môn Toán học, Sinh học. Xét giải các năm 2024, 2025, 2026.</t>
  </si>
  <si>
    <t>- Thí sinh đã tốt nghiệp THPT và đoạt giải nhất, nhì, ba trong kỳ thi chọn học sinh giỏi quốc gia, quốc tế một trong các môn Toán, Ngữ văn. Xét giải các năm 2024, 2025, 2026.</t>
  </si>
  <si>
    <t>- Thí sinh đã tốt nghiệp THPT và đoạt giải nhất, nhì, ba trong kỳ thi chọn học sinh giỏi quốc gia, quốc tế một trong các môn Toán học, Sinh học, Ngữ văn. Xét giải các năm 2024, 2025, 2026.</t>
  </si>
  <si>
    <t>- Phương thức này chỉ áp dụng cho thí sinh có điểm thi THPT năm 2026.</t>
  </si>
  <si>
    <t>- Phương thức này chỉ áp dụng cho thí sinh có điểm thi THPT năm 2026 và điểm thi ĐGNL ĐHSP năm 2026.</t>
  </si>
  <si>
    <t>TỔNG</t>
  </si>
  <si>
    <t>Nông nghiệp</t>
  </si>
  <si>
    <t>Xét kết hợp mở rộng</t>
  </si>
  <si>
    <t>Cập nhật ngày 17/03/2026</t>
  </si>
  <si>
    <t>Điểm xét tuyển (ĐXT) = Đ3_ĐGNL&amp;THPT * X + Đ3_HB *Y + Điểm cộng + Điểm ưu tiên khu vực, đối tượng (quy đổi) theo Quy chế tuyển sinh hiện hành</t>
  </si>
  <si>
    <r>
      <t xml:space="preserve">- Nhóm 1: Xét kết hợp điểm thi Đánh giá NL của Trường Đại học Sư phạm Hà Nội </t>
    </r>
    <r>
      <rPr>
        <sz val="11"/>
        <color rgb="FFFF0000"/>
        <rFont val="Times New Roman"/>
        <family val="1"/>
      </rPr>
      <t>(môn chính: Toán hoặc Ngữ văn)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Toán hoặc Ngữ văn)</t>
    </r>
    <r>
      <rPr>
        <sz val="11"/>
        <rFont val="Times New Roman"/>
        <family val="1"/>
      </rPr>
      <t xml:space="preserve"> với điểm thi tốt nghiệp THPT các môn còn lại trong tổ hợp và điểm học bạ THPT.</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</si>
  <si>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Lịch sử hoặc Ngữ văn (ĐGNL) ≥ 6.5.</t>
    </r>
  </si>
  <si>
    <r>
      <t xml:space="preserve">- Nhóm 1: Xét kết hợp điểm thi Đánh giá NL của Trường Đại học Sư phạm Hà Nội </t>
    </r>
    <r>
      <rPr>
        <sz val="11"/>
        <color rgb="FFFF0000"/>
        <rFont val="Times New Roman"/>
        <family val="1"/>
      </rPr>
      <t xml:space="preserve"> (môn chính: Toán)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</si>
  <si>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Vật lý)</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Vật lý)</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</si>
  <si>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Hóa học)</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Hóa học)</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</si>
  <si>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Sinh học)</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Sinh học)</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</si>
  <si>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Lịch sử)</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</si>
  <si>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 xml:space="preserve">(môn chính: Địa lý)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</si>
  <si>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Toán hoặc Ngữ văn) </t>
    </r>
    <r>
      <rPr>
        <sz val="11"/>
        <rFont val="Times New Roman"/>
        <family val="1"/>
      </rPr>
      <t xml:space="preserve">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Toán hoặc Ngữ văn)</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</si>
  <si>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 xml:space="preserve">(môn chính: Toán hoặc Ngữ văn) </t>
    </r>
    <r>
      <rPr>
        <sz val="11"/>
        <rFont val="Times New Roman"/>
        <family val="1"/>
      </rPr>
      <t xml:space="preserve">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Ngữ văn)</t>
    </r>
    <r>
      <rPr>
        <sz val="11"/>
        <rFont val="Times New Roman"/>
        <family val="1"/>
      </rPr>
      <t xml:space="preserve">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</si>
  <si>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 xml:space="preserve">(môn chính: Toán hoặc Ngữ văn) </t>
    </r>
    <r>
      <rPr>
        <sz val="11"/>
        <rFont val="Times New Roman"/>
        <family val="1"/>
      </rPr>
      <t xml:space="preserve">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Ngữ văn)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</si>
  <si>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Toán hoặc Sinh học)</t>
    </r>
    <r>
      <rPr>
        <sz val="11"/>
        <rFont val="Times New Roman"/>
        <family val="1"/>
      </rPr>
      <t xml:space="preserve"> với điểm thi tốt nghiệp THPTcác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Sinh học) </t>
    </r>
    <r>
      <rPr>
        <sz val="11"/>
        <rFont val="Times New Roman"/>
        <family val="1"/>
      </rPr>
      <t>với điểm thi tốt nghiệp THPTcác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</si>
  <si>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Toán hoặc Hóa học) </t>
    </r>
    <r>
      <rPr>
        <sz val="11"/>
        <rFont val="Times New Roman"/>
        <family val="1"/>
      </rPr>
      <t>với điểm thi tốt nghiệp THPT các môn còn lại trong tổ hợp và điểm học bạ THPT;
- Nhóm 2: Xét kết hợp điểm thi Đánh giá NL của Trường Đại học Sư phạm thành phố Hồ Chí Minh</t>
    </r>
    <r>
      <rPr>
        <sz val="11"/>
        <color rgb="FFFF0000"/>
        <rFont val="Times New Roman"/>
        <family val="1"/>
      </rPr>
      <t xml:space="preserve">  (môn chính: Toán hoặc Hóa học)</t>
    </r>
    <r>
      <rPr>
        <sz val="11"/>
        <rFont val="Times New Roman"/>
        <family val="1"/>
      </rPr>
      <t xml:space="preserve"> với điểm thi tốt nghiệp THPT các môn còn lại trong tổ hợp và điểm học bạ THPT.</t>
    </r>
  </si>
  <si>
    <r>
      <t>- Nhóm 1: Xét kết hợp điểm thi Đánh giá NL của Trường Đại học Sư phạm Hà Nội (</t>
    </r>
    <r>
      <rPr>
        <sz val="11"/>
        <color rgb="FFFF0000"/>
        <rFont val="Times New Roman"/>
        <family val="1"/>
      </rPr>
      <t>môn chính: Toán hoặc Hóa học)</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Hóa học) </t>
    </r>
    <r>
      <rPr>
        <sz val="11"/>
        <rFont val="Times New Roman"/>
        <family val="1"/>
      </rPr>
      <t>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</si>
  <si>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Toán hoặc Vật lý) v</t>
    </r>
    <r>
      <rPr>
        <sz val="11"/>
        <rFont val="Times New Roman"/>
        <family val="1"/>
      </rPr>
      <t xml:space="preserve">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Vật lý)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</si>
  <si>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 (</t>
    </r>
    <r>
      <rPr>
        <sz val="11"/>
        <color rgb="FFFF0000"/>
        <rFont val="Times New Roman"/>
        <family val="1"/>
      </rPr>
      <t xml:space="preserve">môn chính: Toán hoặc Ngữ văn) </t>
    </r>
    <r>
      <rPr>
        <sz val="11"/>
        <rFont val="Times New Roman"/>
        <family val="1"/>
      </rPr>
      <t xml:space="preserve">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Ngữ văn) </t>
    </r>
    <r>
      <rPr>
        <sz val="11"/>
        <rFont val="Times New Roman"/>
        <family val="1"/>
      </rPr>
      <t>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</si>
  <si>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Toán hoặc Ngữ văn)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 (môn chính: Toán hoặc Ngữ văn) </t>
    </r>
    <r>
      <rPr>
        <sz val="11"/>
        <rFont val="Times New Roman"/>
        <family val="1"/>
      </rPr>
      <t>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</si>
  <si>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Toán hoặc Vật lý)</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(môn chính: Toán hoặc Vật lý)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</si>
  <si>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Toán hoặc Ngữ văn) </t>
    </r>
    <r>
      <rPr>
        <sz val="11"/>
        <rFont val="Times New Roman"/>
        <family val="1"/>
      </rPr>
      <t xml:space="preserve">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 xml:space="preserve">(môn chính: Toán hoặc Ngữ văn) </t>
    </r>
    <r>
      <rPr>
        <sz val="11"/>
        <rFont val="Times New Roman"/>
        <family val="1"/>
      </rPr>
      <t>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</si>
  <si>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Tiếng Anh hoặc Ngữ văn) </t>
    </r>
    <r>
      <rPr>
        <sz val="11"/>
        <rFont val="Times New Roman"/>
        <family val="1"/>
      </rPr>
      <t>với điểm thi tốt nghiệp THPT các môn còn lại trong tổ hợp và điểm học bạ THPT;
- Nhóm 2: Xét kết hợp điểm thi Đánh giá NL của Trường Đại học Sư phạm thành phố Hồ Chí Minh</t>
    </r>
    <r>
      <rPr>
        <sz val="11"/>
        <color rgb="FFFF0000"/>
        <rFont val="Times New Roman"/>
        <family val="1"/>
      </rPr>
      <t xml:space="preserve">  (môn chính: Tiếng Anh hoặc Ngữ văn) </t>
    </r>
    <r>
      <rPr>
        <sz val="11"/>
        <rFont val="Times New Roman"/>
        <family val="1"/>
      </rPr>
      <t>với điểm thi tốt nghiệp THPT các môn còn lại trong tổ hợp và điểm học bạ THPT.</t>
    </r>
  </si>
  <si>
    <t>- Thí sinh đã tốt nghiệp THPT và đoạt giải nhất, nhì, ba trong kỳ thi chọn học sinh giỏi quốc gia, quốc tế môn Toán học. Xét giải các năm 2024, 2025, 2026.</t>
  </si>
  <si>
    <t>- Thí sinh đã tốt nghiệp THPT và đoạt giải nhất, nhì, ba trong kỳ thi chọn học sinh giỏi quốc gia, quốc tế môn Vật lý. Xét giải các năm 2024, 2025, 2026.</t>
  </si>
  <si>
    <t>- Thí sinh đã tốt nghiệp THPT và đoạt giải nhất, nhì, ba trong kỳ thi chọn học sinh giỏi quốc gia, quốc tế môn Hoá học. Xét giải các năm 2024, 2025, 2026.</t>
  </si>
  <si>
    <t>- Thí sinh đã tốt nghiệp THPT và đoạt giải nhất, nhì, ba trong kỳ thi chọn học sinh giỏi quốc gia, quốc tế môn Sinh học. Xét giải các năm 2024, 2025, 2026.</t>
  </si>
  <si>
    <t>- Thí sinh đã tốt nghiệp THPT và đoạt giải nhất, nhì, ba trong kỳ thi chọn học sinh giỏi quốc gia, quốc tế môn Ngữ văn. Xét giải các năm 2024, 2025, 2026.</t>
  </si>
  <si>
    <t>- Thí sinh đã tốt nghiệp THPT và đoạt giải nhất, nhì, ba trong kỳ thi chọn học sinh giỏi quốc gia, quốc tế môn Lịch sử. Xét giải các năm 2024, 2025, 2026.</t>
  </si>
  <si>
    <t>- Thí sinh đã tốt nghiệp THPT và đoạt giải nhất, nhì, ba trong kỳ thi chọn học sinh giỏi quốc gia, quốc tế  môn Địa lý. Xét giải các năm 2024, 2025, 2026.</t>
  </si>
  <si>
    <t>- Thí sinh đã tốt nghiệp THPT và đoạt giải nhất, nhì, ba trong kỳ thi chọn học sinh giỏi quốc gia, quốc tế môn Địa lý. Xét giải các năm 2024, 2025, 2026.</t>
  </si>
  <si>
    <t>- Thí sinh đã tốt nghiệp THPT và đoạt giải nhất, nhì, ba trong kỳ thi chọn học sinh giỏi quốc gia, quốc tế môn Hóa học. Xét giải các năm 2024, 2025, 2026.</t>
  </si>
  <si>
    <t>- Thí sinh đã tốt nghiệp THPT và đoạt giải nhất, nhì, ba trong kỳ thi chọn học sinh giỏi quốc gia, quốc tế  môn Hóa học. Xét giải các năm 2024, 2025, 2026.</t>
  </si>
  <si>
    <r>
      <t xml:space="preserve">- Nhóm 1: Xét kết hợp điểm thi Đánh giá NL của Trường Đại học Sư phạm Hà Nội </t>
    </r>
    <r>
      <rPr>
        <sz val="11"/>
        <color rgb="FFFF0000"/>
        <rFont val="Times New Roman"/>
        <family val="1"/>
      </rPr>
      <t>(môn Toán hoặc Ngữ văn</t>
    </r>
    <r>
      <rPr>
        <sz val="11"/>
        <rFont val="Times New Roman"/>
        <family val="1"/>
      </rPr>
      <t>) với điểm học bạ THPT;
- Nhóm 2: Xét kết hợp điểm thi Đánh giá NL của Trường Đại học Sư phạm thành phố Hồ Chí Minh</t>
    </r>
    <r>
      <rPr>
        <sz val="11"/>
        <color rgb="FFFF0000"/>
        <rFont val="Times New Roman"/>
        <family val="1"/>
      </rPr>
      <t xml:space="preserve"> (môn Toán hoặc Ngữ văn)</t>
    </r>
    <r>
      <rPr>
        <sz val="11"/>
        <rFont val="Times New Roman"/>
        <family val="1"/>
      </rPr>
      <t xml:space="preserve"> với điểm học bạ THPT.
</t>
    </r>
  </si>
  <si>
    <r>
      <t xml:space="preserve">- Nhóm 1: Xét kết hợp điểm thi Đánh giá NL của Trường Đại học Sư phạm Hà Nội </t>
    </r>
    <r>
      <rPr>
        <sz val="11"/>
        <color rgb="FFFF0000"/>
        <rFont val="Times New Roman"/>
        <family val="1"/>
      </rPr>
      <t>(môn chính: Toán)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t>
    </r>
    <r>
      <rPr>
        <sz val="11"/>
        <color rgb="FFFF0000"/>
        <rFont val="Times New Roman"/>
        <family val="1"/>
      </rPr>
      <t xml:space="preserve"> (môn chính: Toán) </t>
    </r>
    <r>
      <rPr>
        <sz val="11"/>
        <rFont val="Times New Roman"/>
        <family val="1"/>
      </rPr>
      <t>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</si>
  <si>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Toán hoặc Hóa học)</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Toán hoặc Hóa học</t>
    </r>
    <r>
      <rPr>
        <sz val="11"/>
        <rFont val="Times New Roman"/>
        <family val="1"/>
      </rPr>
      <t>) với điểm thi tốt nghiệp THPT các môn còn lại trong tổ hợp và điểm học bạ THPT.</t>
    </r>
  </si>
  <si>
    <r>
      <t>- Nhóm 1: Xét kết hợp điểm thi Đánh giá NL của Trường Đại học Sư phạm Hà Nội</t>
    </r>
    <r>
      <rPr>
        <sz val="11"/>
        <color rgb="FFFF0000"/>
        <rFont val="Times New Roman"/>
        <family val="1"/>
      </rPr>
      <t xml:space="preserve"> (môn chính: Toán hoặc Ngữ văn) </t>
    </r>
    <r>
      <rPr>
        <sz val="11"/>
        <rFont val="Times New Roman"/>
        <family val="1"/>
      </rPr>
      <t>với điểm thi tốt nghiệp THPT các môn còn lại trong tổ hợp và điểm học bạ THPT;
- Nhóm 2: Xét kết hợp điểm thi Đánh giá NL của Trường Đại học Sư phạm thành phố Hồ Chí Minh</t>
    </r>
    <r>
      <rPr>
        <sz val="11"/>
        <color rgb="FFFF0000"/>
        <rFont val="Times New Roman"/>
        <family val="1"/>
      </rPr>
      <t xml:space="preserve">  (môn chính: Toán hoặc Ngữ văn) </t>
    </r>
    <r>
      <rPr>
        <sz val="11"/>
        <rFont val="Times New Roman"/>
        <family val="1"/>
      </rPr>
      <t>với điểm thi tốt nghiệp THPT các môn còn lại trong tổ hợp và điểm học bạ THPT.</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</si>
  <si>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Toán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</si>
  <si>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Toán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</si>
  <si>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Vật lý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</si>
  <si>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Sinh học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</si>
  <si>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Hóa học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</si>
  <si>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Ngữ văn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</si>
  <si>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Lịch sử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</si>
  <si>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Địa lý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</si>
  <si>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Toán hoặc Hóa học (ĐGNL) ≥ 6.5.</t>
    </r>
  </si>
  <si>
    <r>
      <t xml:space="preserve">- Thí sinh đã tốt nghiệp THPT;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tổng điểm 03 môn thi tốt nghiệp THPT theo tổ hợp xét tuyển (hoặc sử dụng điểm thi môn Toán, Ngữ văn và một môn thi khác) đạt 18,00 điểm trở lên hoặc điểm xét tốt nghiệp THPT (điểm thi tốt nghiệp trung học nghề) từ 8,50 trở lên;
</t>
    </r>
    <r>
      <rPr>
        <sz val="11"/>
        <color rgb="FFFF0000"/>
        <rFont val="Times New Roman"/>
        <family val="1"/>
      </rPr>
      <t>- Môn Ngữ văn hoặc Lịch sử (ĐGNL) ≥ 6.5.</t>
    </r>
  </si>
  <si>
    <r>
      <t xml:space="preserve">- Nhóm 1: Xét kết hợp điểm thi Đánh giá NL của Trường Đại học Sư phạm Hà Nội </t>
    </r>
    <r>
      <rPr>
        <sz val="11"/>
        <color rgb="FFFF0000"/>
        <rFont val="Times New Roman"/>
        <family val="1"/>
      </rPr>
      <t>(môn chính: Lịch sử hoặc Ngữ văn)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Ngữ văn</t>
    </r>
    <r>
      <rPr>
        <sz val="11"/>
        <rFont val="Times New Roman"/>
        <family val="1"/>
      </rPr>
      <t>)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</si>
  <si>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 xml:space="preserve">(môn chính: Ngữ văn) </t>
    </r>
    <r>
      <rPr>
        <sz val="11"/>
        <rFont val="Times New Roman"/>
        <family val="1"/>
      </rPr>
      <t>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Ngữ văn</t>
    </r>
    <r>
      <rPr>
        <sz val="11"/>
        <rFont val="Times New Roman"/>
        <family val="1"/>
      </rPr>
      <t>) với điểm thi tốt nghiệp THPT các môn còn lại trong tổ hợp và điểm học bạ THPT.</t>
    </r>
  </si>
  <si>
    <r>
      <t xml:space="preserve">- Nhóm 1: Xét kết hợp điểm thi Đánh giá NL của Trường Đại học Sư phạm Hà Nội </t>
    </r>
    <r>
      <rPr>
        <sz val="11"/>
        <color rgb="FFFF0000"/>
        <rFont val="Times New Roman"/>
        <family val="1"/>
      </rPr>
      <t>(môn chính: Địa lý hoặc Ngữ văn)</t>
    </r>
    <r>
      <rPr>
        <sz val="11"/>
        <rFont val="Times New Roman"/>
        <family val="1"/>
      </rPr>
      <t xml:space="preserve"> với điểm thi tốt nghiệp THPT các môn còn lại trong tổ hợp và điểm học bạ THPT.
- Nhóm 2: Xét kết hợp điểm thi Đánh giá NL của Trường Đại học Sư phạm thành phố Hồ Chí Minh  (</t>
    </r>
    <r>
      <rPr>
        <sz val="11"/>
        <color rgb="FFFF0000"/>
        <rFont val="Times New Roman"/>
        <family val="1"/>
      </rPr>
      <t>môn chính: Ngữ văn</t>
    </r>
    <r>
      <rPr>
        <sz val="11"/>
        <rFont val="Times New Roman"/>
        <family val="1"/>
      </rPr>
      <t>) với điểm thi tốt nghiệp THPT các môn còn lại trong tổ hợp và điểm học bạ THPT.</t>
    </r>
  </si>
  <si>
    <r>
      <t xml:space="preserve">- Thí sinh đã tốt nghiệp THPT; 
- Điểm các môn Năng khiếu &gt;=5;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t>
    </r>
    <r>
      <rPr>
        <sz val="11"/>
        <color rgb="FFFF0000"/>
        <rFont val="Times New Roman"/>
        <family val="1"/>
      </rPr>
      <t xml:space="preserve">và điểm môn Toán hoặc Văn trong kỳ thi tốt nghiệp THPT đạt từ 6 điểm trở lên </t>
    </r>
    <r>
      <rPr>
        <sz val="11"/>
        <rFont val="Times New Roman"/>
        <family val="1"/>
      </rPr>
      <t>hoặc điểm xét tốt nghiệp THPT (điểm thi tốt nghiệp trung học nghề) từ 8,50 trở lên.</t>
    </r>
  </si>
  <si>
    <r>
      <t xml:space="preserve">- Thí sinh đã tốt nghiệp THPT; 
- Điểm các môn Năng khiếu &gt;=5;
- Thí sinh có Kết quả trung bình chung học tập được đánh giá mức tốt (học lực xếp loại từ giỏi trở lên) cả năm lớp 12 (kết quả học tập 02 học kỳ năm cuối cấp đối với đối tượng trung học nghề và tương đương) và </t>
    </r>
    <r>
      <rPr>
        <sz val="11"/>
        <color rgb="FFFF0000"/>
        <rFont val="Times New Roman"/>
        <family val="1"/>
      </rPr>
      <t>điểm môn Toán hoặc Văn trong kỳ thi tốt nghiệp THPT đạt từ 6 điểm trở lên</t>
    </r>
    <r>
      <rPr>
        <sz val="11"/>
        <rFont val="Times New Roman"/>
        <family val="1"/>
      </rPr>
      <t xml:space="preserve"> hoặc điểm xét tốt nghiệp THPT (điểm thi tốt nghiệp trung học nghề) từ 8,50 trở lên.</t>
    </r>
  </si>
  <si>
    <r>
      <t xml:space="preserve">- Thí sinh đã tốt nghiệp THPT; 
- Thí sinh có Tổng điểm 3 môn theo tổ hợp &gt;=15,00;
- Môn </t>
    </r>
    <r>
      <rPr>
        <sz val="11"/>
        <color rgb="FFFF0000"/>
        <rFont val="Times New Roman"/>
        <family val="1"/>
      </rPr>
      <t xml:space="preserve">Lịch sử </t>
    </r>
    <r>
      <rPr>
        <sz val="11"/>
        <rFont val="Times New Roman"/>
        <family val="1"/>
      </rPr>
      <t>hoặc Ngữ văn (ĐGNL) ≥ 5.0.</t>
    </r>
  </si>
  <si>
    <r>
      <t xml:space="preserve">- Thí sinh đã tốt nghiệp THPT; 
- Thí sinh có Tổng điểm 3 môn theo tổ hợp &gt;=15,00;
- Môn Lịch sử hoặc </t>
    </r>
    <r>
      <rPr>
        <sz val="11"/>
        <color rgb="FFFF0000"/>
        <rFont val="Times New Roman"/>
        <family val="1"/>
      </rPr>
      <t>Ngữ văn</t>
    </r>
    <r>
      <rPr>
        <sz val="11"/>
        <rFont val="Times New Roman"/>
        <family val="1"/>
      </rPr>
      <t xml:space="preserve"> (ĐGNL) ≥ 5.0.</t>
    </r>
  </si>
  <si>
    <t>Cập nhật ngày 20/03/2026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</si>
</sst>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charset val="163"/>
    </font>
    <font>
      <sz val="11"/>
      <color indexed="8"/>
      <name val="Calibri"/>
      <family val="2"/>
    </font>
    <font>
      <sz val="11"/>
      <color indexed="9"/>
      <name val="Calibri"/>
      <family val="2"/>
    </font>
    <font>
      <sz val="10"/>
      <name val="Arial"/>
      <family val="2"/>
    </font>
    <font>
      <sz val="11"/>
      <name val="Times New Roman"/>
      <family val="1"/>
    </font>
    <font>
      <b/>
      <sz val="11"/>
      <name val="Times New Roman"/>
      <family val="1"/>
    </font>
    <font>
      <b/>
      <sz val="10"/>
      <name val="Times New Roman"/>
      <family val="1"/>
    </font>
    <font>
      <b/>
      <i/>
      <u/>
      <sz val="11"/>
      <name val="Times New Roman"/>
      <family val="1"/>
    </font>
    <font>
      <sz val="10"/>
      <name val="Arial"/>
      <family val="2"/>
    </font>
    <font>
      <b/>
      <u/>
      <sz val="10"/>
      <name val="Times New Roman"/>
      <family val="1"/>
    </font>
    <font>
      <sz val="10"/>
      <name val="Times New Roman"/>
      <family val="1"/>
    </font>
    <font>
      <b/>
      <i/>
      <sz val="11"/>
      <name val="Times New Roman"/>
      <family val="1"/>
    </font>
    <font>
      <i/>
      <sz val="11"/>
      <name val="Times New Roman"/>
      <family val="1"/>
    </font>
    <font>
      <b/>
      <sz val="14"/>
      <name val="Arial"/>
      <family val="2"/>
    </font>
    <font>
      <sz val="11"/>
      <color rgb="FFFF0000"/>
      <name val="Times New Roman"/>
      <family val="1"/>
    </font>
    <font>
      <sz val="11"/>
      <color theme="1"/>
      <name val="Times New Roman"/>
      <family val="1"/>
    </font>
    <font>
      <b/>
      <sz val="11"/>
      <color rgb="FFFF0000"/>
      <name val="Times New Roman"/>
      <family val="1"/>
    </font>
    <font>
      <b/>
      <sz val="11"/>
      <color theme="1"/>
      <name val="Times New Roman"/>
      <family val="1"/>
    </font>
    <font>
      <b/>
      <sz val="16"/>
      <color rgb="FF0070C0"/>
      <name val="Arial"/>
      <family val="2"/>
    </font>
    <font>
      <b/>
      <sz val="14"/>
      <color rgb="FF0000FF"/>
      <name val="Arial"/>
      <family val="2"/>
    </font>
    <font>
      <b/>
      <sz val="14"/>
      <color rgb="FF0070C0"/>
      <name val="Arial"/>
      <family val="2"/>
    </font>
    <font>
      <b/>
      <sz val="16"/>
      <color rgb="FF0000FF"/>
      <name val="Arial"/>
      <family val="2"/>
    </font>
    <font>
      <b/>
      <sz val="16"/>
      <color rgb="FF008000"/>
      <name val="Arial"/>
      <family val="2"/>
    </font>
    <font>
      <sz val="12"/>
      <name val="Times New Roman"/>
      <family val="1"/>
    </font>
    <font>
      <sz val="12"/>
      <name val="Times New Roman"/>
      <family val="1"/>
      <charset val="163"/>
    </font>
    <font>
      <sz val="8"/>
      <name val="Arial"/>
      <family val="2"/>
    </font>
    <font>
      <b/>
      <sz val="16"/>
      <name val="Arial"/>
      <family val="2"/>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3" fillId="0" borderId="0"/>
    <xf numFmtId="0" fontId="8" fillId="0" borderId="0"/>
    <xf numFmtId="0" fontId="8" fillId="0" borderId="0"/>
    <xf numFmtId="0" fontId="8" fillId="5" borderId="1" applyNumberFormat="0" applyFont="0" applyAlignment="0" applyProtection="0"/>
    <xf numFmtId="0" fontId="3" fillId="0" borderId="0"/>
  </cellStyleXfs>
  <cellXfs count="148">
    <xf numFmtId="0" fontId="0" fillId="0" borderId="0" xfId="0"/>
    <xf numFmtId="0" fontId="4" fillId="0" borderId="0" xfId="0" applyFont="1"/>
    <xf numFmtId="0" fontId="5" fillId="0" borderId="2" xfId="0" quotePrefix="1" applyFont="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4" fillId="17" borderId="0" xfId="0" applyFont="1" applyFill="1"/>
    <xf numFmtId="0" fontId="6" fillId="17" borderId="2" xfId="0" applyFont="1" applyFill="1" applyBorder="1" applyAlignment="1">
      <alignment horizontal="center" vertical="center" wrapText="1"/>
    </xf>
    <xf numFmtId="0" fontId="4" fillId="17" borderId="0" xfId="0" applyFont="1" applyFill="1" applyAlignment="1">
      <alignment horizontal="center"/>
    </xf>
    <xf numFmtId="0" fontId="4" fillId="17" borderId="0" xfId="0" applyFont="1" applyFill="1" applyAlignment="1">
      <alignment horizontal="left"/>
    </xf>
    <xf numFmtId="0" fontId="7" fillId="17" borderId="0" xfId="0" applyFont="1" applyFill="1" applyAlignment="1">
      <alignment horizontal="left" vertical="top" wrapText="1"/>
    </xf>
    <xf numFmtId="0" fontId="4" fillId="17" borderId="0" xfId="0" applyFont="1" applyFill="1" applyAlignment="1">
      <alignment horizontal="left" vertical="top" wrapText="1"/>
    </xf>
    <xf numFmtId="0" fontId="4" fillId="17" borderId="0" xfId="0" applyFont="1" applyFill="1" applyAlignment="1">
      <alignment horizontal="center" vertical="top" wrapText="1"/>
    </xf>
    <xf numFmtId="0" fontId="15" fillId="0" borderId="0" xfId="0" applyFont="1"/>
    <xf numFmtId="0" fontId="15" fillId="0" borderId="2" xfId="0" applyFont="1" applyBorder="1" applyAlignment="1">
      <alignment horizontal="center" vertical="center" wrapText="1"/>
    </xf>
    <xf numFmtId="0" fontId="15" fillId="0" borderId="0" xfId="0" quotePrefix="1" applyFont="1"/>
    <xf numFmtId="0" fontId="15" fillId="0" borderId="0" xfId="0" applyFont="1" applyAlignment="1">
      <alignment horizontal="center"/>
    </xf>
    <xf numFmtId="0" fontId="16" fillId="17" borderId="0" xfId="0" applyFont="1" applyFill="1"/>
    <xf numFmtId="0" fontId="4" fillId="17" borderId="0" xfId="0" quotePrefix="1" applyFont="1" applyFill="1"/>
    <xf numFmtId="0" fontId="14" fillId="17" borderId="0" xfId="0" applyFont="1" applyFill="1"/>
    <xf numFmtId="0" fontId="16" fillId="0" borderId="3" xfId="0" applyFont="1" applyBorder="1" applyAlignment="1">
      <alignment vertical="center"/>
    </xf>
    <xf numFmtId="0" fontId="16" fillId="17" borderId="3" xfId="0" applyFont="1" applyFill="1" applyBorder="1"/>
    <xf numFmtId="0" fontId="4" fillId="0" borderId="2" xfId="0"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0" fontId="5" fillId="17" borderId="0" xfId="0" applyFont="1" applyFill="1"/>
    <xf numFmtId="0" fontId="4" fillId="0" borderId="0" xfId="0" quotePrefix="1" applyFont="1"/>
    <xf numFmtId="0" fontId="18" fillId="17" borderId="0" xfId="0" applyFont="1" applyFill="1"/>
    <xf numFmtId="0" fontId="4" fillId="0" borderId="2" xfId="0" applyFont="1" applyBorder="1" applyAlignment="1">
      <alignment horizontal="left" vertical="center" wrapText="1"/>
    </xf>
    <xf numFmtId="0" fontId="10" fillId="17" borderId="0" xfId="0" applyFont="1" applyFill="1" applyAlignment="1">
      <alignment horizontal="center"/>
    </xf>
    <xf numFmtId="0" fontId="4" fillId="0" borderId="2" xfId="0" applyFont="1" applyBorder="1" applyAlignment="1">
      <alignment horizontal="left" vertical="center"/>
    </xf>
    <xf numFmtId="0" fontId="11" fillId="0" borderId="0" xfId="0" applyFont="1"/>
    <xf numFmtId="0" fontId="14" fillId="0" borderId="0" xfId="0" quotePrefix="1" applyFont="1"/>
    <xf numFmtId="0" fontId="4" fillId="17" borderId="0" xfId="29" applyFont="1" applyFill="1"/>
    <xf numFmtId="0" fontId="10" fillId="17" borderId="0" xfId="29" applyFont="1" applyFill="1" applyAlignment="1">
      <alignment horizontal="center"/>
    </xf>
    <xf numFmtId="0" fontId="4" fillId="17" borderId="0" xfId="29" applyFont="1" applyFill="1" applyAlignment="1">
      <alignment horizontal="center"/>
    </xf>
    <xf numFmtId="0" fontId="9" fillId="17" borderId="0" xfId="29" applyFont="1" applyFill="1" applyAlignment="1">
      <alignment horizontal="center"/>
    </xf>
    <xf numFmtId="0" fontId="6" fillId="17" borderId="2" xfId="29" applyFont="1" applyFill="1" applyBorder="1" applyAlignment="1">
      <alignment horizontal="center" vertical="center" wrapText="1"/>
    </xf>
    <xf numFmtId="0" fontId="5" fillId="0" borderId="2" xfId="29" quotePrefix="1" applyFont="1" applyBorder="1" applyAlignment="1">
      <alignment horizontal="center" vertical="center" wrapText="1"/>
    </xf>
    <xf numFmtId="0" fontId="4" fillId="0" borderId="0" xfId="29" applyFont="1"/>
    <xf numFmtId="0" fontId="11" fillId="0" borderId="0" xfId="29" applyFont="1"/>
    <xf numFmtId="0" fontId="4" fillId="0" borderId="0" xfId="29" applyFont="1" applyAlignment="1">
      <alignment horizontal="center"/>
    </xf>
    <xf numFmtId="0" fontId="4" fillId="0" borderId="0" xfId="29" applyFont="1" applyAlignment="1">
      <alignment horizontal="left"/>
    </xf>
    <xf numFmtId="0" fontId="4" fillId="0" borderId="0" xfId="29" quotePrefix="1" applyFont="1"/>
    <xf numFmtId="0" fontId="4" fillId="17" borderId="0" xfId="0" quotePrefix="1" applyFont="1" applyFill="1" applyAlignment="1">
      <alignment horizontal="left" wrapText="1"/>
    </xf>
    <xf numFmtId="0" fontId="4" fillId="0" borderId="2" xfId="0" applyFont="1" applyBorder="1" applyAlignment="1">
      <alignment vertical="center"/>
    </xf>
    <xf numFmtId="0" fontId="4" fillId="0" borderId="5" xfId="25" applyFont="1" applyBorder="1" applyAlignment="1">
      <alignment horizontal="center" vertical="center" wrapText="1"/>
    </xf>
    <xf numFmtId="0" fontId="4" fillId="0" borderId="2" xfId="0" quotePrefix="1" applyFont="1" applyBorder="1" applyAlignment="1">
      <alignment horizontal="center" vertical="center"/>
    </xf>
    <xf numFmtId="0" fontId="4" fillId="17" borderId="0" xfId="0" applyFont="1" applyFill="1" applyAlignment="1">
      <alignment horizontal="left" wrapText="1"/>
    </xf>
    <xf numFmtId="0" fontId="5" fillId="0" borderId="3" xfId="0" applyFont="1" applyBorder="1" applyAlignment="1">
      <alignment vertical="center"/>
    </xf>
    <xf numFmtId="0" fontId="5" fillId="17" borderId="3" xfId="0" applyFont="1" applyFill="1" applyBorder="1"/>
    <xf numFmtId="0" fontId="24" fillId="17" borderId="2" xfId="0" applyFont="1" applyFill="1" applyBorder="1" applyAlignment="1">
      <alignment vertical="center" shrinkToFit="1"/>
    </xf>
    <xf numFmtId="0" fontId="4" fillId="17" borderId="2" xfId="0" applyFont="1" applyFill="1" applyBorder="1" applyAlignment="1">
      <alignment horizontal="center" vertical="center"/>
    </xf>
    <xf numFmtId="0" fontId="4" fillId="17" borderId="2" xfId="0" applyFont="1" applyFill="1" applyBorder="1" applyAlignment="1">
      <alignment horizontal="left" vertical="center" shrinkToFit="1"/>
    </xf>
    <xf numFmtId="0" fontId="4" fillId="17" borderId="2" xfId="0" applyFont="1" applyFill="1" applyBorder="1" applyAlignment="1">
      <alignment horizontal="justify" vertical="center" wrapText="1"/>
    </xf>
    <xf numFmtId="0" fontId="15"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5" fillId="0" borderId="0" xfId="0" quotePrefix="1" applyFont="1" applyAlignment="1">
      <alignment horizontal="left" vertical="center" wrapText="1"/>
    </xf>
    <xf numFmtId="0" fontId="14" fillId="0" borderId="0" xfId="0" applyFont="1"/>
    <xf numFmtId="0" fontId="6" fillId="0" borderId="2" xfId="0" applyFont="1" applyBorder="1" applyAlignment="1">
      <alignment horizontal="center" vertical="center" wrapText="1"/>
    </xf>
    <xf numFmtId="0" fontId="4" fillId="0" borderId="2" xfId="25" applyFont="1" applyBorder="1" applyAlignment="1">
      <alignment vertical="center" wrapText="1"/>
    </xf>
    <xf numFmtId="0" fontId="4" fillId="0" borderId="2" xfId="25" applyFont="1" applyBorder="1" applyAlignment="1">
      <alignment horizontal="center" vertical="center" wrapText="1"/>
    </xf>
    <xf numFmtId="0" fontId="4" fillId="0" borderId="2" xfId="25" quotePrefix="1" applyFont="1" applyBorder="1" applyAlignment="1">
      <alignment vertical="center" wrapText="1"/>
    </xf>
    <xf numFmtId="0" fontId="4" fillId="0" borderId="5" xfId="25" applyFont="1" applyBorder="1" applyAlignment="1">
      <alignment vertical="center" wrapText="1"/>
    </xf>
    <xf numFmtId="0" fontId="4" fillId="0" borderId="5" xfId="25" applyFont="1" applyBorder="1" applyAlignment="1">
      <alignment horizontal="center" vertical="center"/>
    </xf>
    <xf numFmtId="0" fontId="4" fillId="0" borderId="2" xfId="25" quotePrefix="1" applyFont="1" applyBorder="1" applyAlignment="1">
      <alignment horizontal="left" vertical="center" wrapText="1"/>
    </xf>
    <xf numFmtId="0" fontId="4" fillId="0" borderId="5" xfId="25" applyFont="1" applyBorder="1" applyAlignment="1">
      <alignment vertical="center"/>
    </xf>
    <xf numFmtId="0" fontId="4" fillId="0" borderId="2" xfId="25" applyFont="1" applyBorder="1" applyAlignment="1">
      <alignment vertical="center"/>
    </xf>
    <xf numFmtId="0" fontId="4" fillId="0" borderId="2" xfId="25" applyFont="1" applyBorder="1" applyAlignment="1">
      <alignment horizontal="center" vertical="center"/>
    </xf>
    <xf numFmtId="0" fontId="4" fillId="0" borderId="2" xfId="25" applyFont="1" applyBorder="1" applyAlignment="1">
      <alignment horizontal="left" vertical="center" wrapText="1"/>
    </xf>
    <xf numFmtId="0" fontId="23" fillId="0" borderId="2" xfId="25" quotePrefix="1" applyFont="1" applyBorder="1" applyAlignment="1">
      <alignment horizontal="left" vertical="center" wrapText="1"/>
    </xf>
    <xf numFmtId="0" fontId="4" fillId="0" borderId="2" xfId="0" applyFont="1" applyBorder="1" applyAlignment="1">
      <alignment horizontal="left" vertical="top" wrapText="1"/>
    </xf>
    <xf numFmtId="0" fontId="5" fillId="0" borderId="0" xfId="0" applyFont="1"/>
    <xf numFmtId="0" fontId="5" fillId="0" borderId="3" xfId="0" applyFont="1" applyBorder="1"/>
    <xf numFmtId="0" fontId="24" fillId="0" borderId="2" xfId="0" applyFont="1" applyBorder="1" applyAlignment="1">
      <alignment vertical="center" shrinkToFit="1"/>
    </xf>
    <xf numFmtId="0" fontId="23" fillId="0" borderId="2" xfId="0" applyFont="1" applyBorder="1" applyAlignment="1">
      <alignment horizontal="justify" vertical="center" wrapText="1"/>
    </xf>
    <xf numFmtId="0" fontId="23" fillId="0" borderId="2" xfId="25" applyFont="1" applyBorder="1" applyAlignment="1">
      <alignment horizontal="left" vertical="center" wrapText="1"/>
    </xf>
    <xf numFmtId="0" fontId="23" fillId="0" borderId="2" xfId="25" applyFont="1" applyBorder="1" applyAlignment="1">
      <alignment horizontal="center"/>
    </xf>
    <xf numFmtId="1" fontId="4" fillId="0" borderId="2" xfId="25" applyNumberFormat="1" applyFont="1" applyBorder="1" applyAlignment="1">
      <alignment horizontal="left" vertical="center" wrapText="1"/>
    </xf>
    <xf numFmtId="0" fontId="4" fillId="0" borderId="2" xfId="0" applyFont="1" applyBorder="1" applyAlignment="1">
      <alignment horizontal="center" vertical="top" wrapText="1"/>
    </xf>
    <xf numFmtId="1" fontId="4" fillId="0" borderId="7" xfId="25" applyNumberFormat="1" applyFont="1" applyBorder="1" applyAlignment="1">
      <alignment horizontal="left" vertical="center" wrapText="1"/>
    </xf>
    <xf numFmtId="0" fontId="18" fillId="17" borderId="0" xfId="0" applyFont="1" applyFill="1" applyAlignment="1">
      <alignment horizontal="center"/>
    </xf>
    <xf numFmtId="0" fontId="5" fillId="0" borderId="3" xfId="0" applyFont="1" applyBorder="1" applyAlignment="1">
      <alignment horizontal="center"/>
    </xf>
    <xf numFmtId="0" fontId="4" fillId="0" borderId="2" xfId="0" quotePrefix="1" applyFont="1" applyBorder="1" applyAlignment="1">
      <alignment horizontal="left" vertical="center" wrapText="1"/>
    </xf>
    <xf numFmtId="0" fontId="14" fillId="0" borderId="5" xfId="25" quotePrefix="1" applyFont="1" applyBorder="1" applyAlignment="1">
      <alignment horizontal="center" vertical="center" wrapText="1"/>
    </xf>
    <xf numFmtId="0" fontId="5" fillId="0" borderId="2"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left"/>
    </xf>
    <xf numFmtId="0" fontId="14" fillId="0" borderId="0" xfId="29" quotePrefix="1" applyFont="1"/>
    <xf numFmtId="0" fontId="14" fillId="0" borderId="0" xfId="29" applyFont="1"/>
    <xf numFmtId="0" fontId="14" fillId="0" borderId="0" xfId="29" applyFont="1" applyAlignment="1">
      <alignment horizontal="center"/>
    </xf>
    <xf numFmtId="0" fontId="14" fillId="0" borderId="0" xfId="29" applyFont="1" applyAlignment="1">
      <alignment horizontal="left"/>
    </xf>
    <xf numFmtId="0" fontId="5" fillId="17" borderId="2" xfId="0" applyFont="1" applyFill="1" applyBorder="1" applyAlignment="1">
      <alignment horizontal="center" vertical="top" wrapText="1"/>
    </xf>
    <xf numFmtId="0" fontId="4" fillId="17" borderId="2" xfId="0" applyFont="1" applyFill="1" applyBorder="1" applyAlignment="1">
      <alignment horizontal="left" vertical="top" wrapText="1"/>
    </xf>
    <xf numFmtId="0" fontId="4" fillId="0" borderId="2" xfId="0" applyFont="1" applyBorder="1"/>
    <xf numFmtId="0" fontId="4" fillId="0" borderId="2" xfId="0" quotePrefix="1" applyFont="1" applyBorder="1" applyAlignment="1">
      <alignment horizontal="center"/>
    </xf>
    <xf numFmtId="0" fontId="4" fillId="0" borderId="2" xfId="0" applyFont="1" applyBorder="1" applyAlignment="1">
      <alignment vertical="center" shrinkToFit="1"/>
    </xf>
    <xf numFmtId="0" fontId="4" fillId="0" borderId="2" xfId="0" applyFont="1" applyBorder="1" applyAlignment="1">
      <alignment shrinkToFit="1"/>
    </xf>
    <xf numFmtId="0" fontId="4" fillId="0" borderId="2" xfId="0" applyFont="1" applyBorder="1" applyAlignment="1">
      <alignment horizontal="justify" vertical="center" wrapText="1"/>
    </xf>
    <xf numFmtId="0" fontId="4" fillId="0" borderId="2" xfId="0" applyFont="1" applyBorder="1" applyAlignment="1">
      <alignment horizontal="center"/>
    </xf>
    <xf numFmtId="0" fontId="16" fillId="0" borderId="0" xfId="0" applyFont="1"/>
    <xf numFmtId="0" fontId="26" fillId="17" borderId="0" xfId="29" applyFont="1" applyFill="1" applyAlignment="1">
      <alignment horizontal="center"/>
    </xf>
    <xf numFmtId="0" fontId="26" fillId="17" borderId="0" xfId="0" applyFont="1" applyFill="1" applyAlignment="1">
      <alignment horizontal="left" wrapText="1"/>
    </xf>
    <xf numFmtId="0" fontId="5" fillId="0" borderId="3" xfId="0" applyFont="1" applyBorder="1" applyAlignment="1">
      <alignment horizontal="left" wrapText="1"/>
    </xf>
    <xf numFmtId="0" fontId="5" fillId="0" borderId="2" xfId="0" quotePrefix="1" applyFont="1" applyBorder="1" applyAlignment="1">
      <alignment horizontal="left" vertical="center" wrapText="1"/>
    </xf>
    <xf numFmtId="0" fontId="4" fillId="18" borderId="2" xfId="0" quotePrefix="1" applyFont="1" applyFill="1" applyBorder="1" applyAlignment="1">
      <alignment horizontal="left" vertical="center" wrapText="1"/>
    </xf>
    <xf numFmtId="0" fontId="4" fillId="0" borderId="5" xfId="0" quotePrefix="1" applyFont="1" applyBorder="1" applyAlignment="1">
      <alignment vertical="center" wrapText="1"/>
    </xf>
    <xf numFmtId="0" fontId="4" fillId="18" borderId="6" xfId="0" quotePrefix="1" applyFont="1" applyFill="1" applyBorder="1" applyAlignment="1">
      <alignment vertical="center" wrapText="1"/>
    </xf>
    <xf numFmtId="0" fontId="4" fillId="0" borderId="5" xfId="0" quotePrefix="1" applyFont="1" applyBorder="1" applyAlignment="1">
      <alignment vertical="top" wrapText="1"/>
    </xf>
    <xf numFmtId="0" fontId="4" fillId="0" borderId="6" xfId="0" quotePrefix="1" applyFont="1" applyBorder="1" applyAlignment="1">
      <alignment vertical="top" wrapText="1"/>
    </xf>
    <xf numFmtId="0" fontId="4" fillId="0" borderId="4" xfId="0" quotePrefix="1" applyFont="1" applyBorder="1" applyAlignment="1">
      <alignment vertical="top" wrapText="1"/>
    </xf>
    <xf numFmtId="0" fontId="4" fillId="0" borderId="5" xfId="0" applyFont="1" applyBorder="1" applyAlignment="1">
      <alignment vertical="center" wrapText="1"/>
    </xf>
    <xf numFmtId="0" fontId="4" fillId="18" borderId="2" xfId="0" quotePrefix="1" applyFont="1" applyFill="1" applyBorder="1" applyAlignment="1">
      <alignment vertical="center" wrapText="1"/>
    </xf>
    <xf numFmtId="0" fontId="4" fillId="0" borderId="2" xfId="0" applyFont="1" applyBorder="1" applyAlignment="1">
      <alignment horizontal="left" vertical="center" shrinkToFit="1"/>
    </xf>
    <xf numFmtId="0" fontId="13" fillId="0" borderId="0" xfId="0" applyFont="1" applyAlignment="1">
      <alignment horizontal="center"/>
    </xf>
    <xf numFmtId="0" fontId="15" fillId="0" borderId="0" xfId="0" quotePrefix="1" applyFont="1" applyAlignment="1">
      <alignment vertical="center" wrapText="1"/>
    </xf>
    <xf numFmtId="0" fontId="15" fillId="0" borderId="0" xfId="0" quotePrefix="1" applyFont="1" applyAlignment="1">
      <alignment vertical="center"/>
    </xf>
    <xf numFmtId="0" fontId="5" fillId="17" borderId="2" xfId="0" applyFont="1" applyFill="1" applyBorder="1" applyAlignment="1">
      <alignment horizontal="center" vertical="top" wrapText="1"/>
    </xf>
    <xf numFmtId="1" fontId="4" fillId="0" borderId="5" xfId="25" quotePrefix="1" applyNumberFormat="1" applyFont="1" applyBorder="1" applyAlignment="1">
      <alignment horizontal="center" vertical="center" wrapText="1"/>
    </xf>
    <xf numFmtId="1" fontId="4" fillId="0" borderId="6" xfId="25" quotePrefix="1" applyNumberFormat="1" applyFont="1" applyBorder="1" applyAlignment="1">
      <alignment horizontal="center" vertical="center" wrapText="1"/>
    </xf>
    <xf numFmtId="1" fontId="4" fillId="0" borderId="4" xfId="25" quotePrefix="1" applyNumberFormat="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0" xfId="0" quotePrefix="1" applyFont="1" applyAlignment="1">
      <alignment horizontal="center"/>
    </xf>
    <xf numFmtId="0" fontId="21" fillId="17" borderId="0" xfId="0" applyFont="1" applyFill="1" applyAlignment="1">
      <alignment horizontal="center"/>
    </xf>
    <xf numFmtId="0" fontId="13" fillId="17" borderId="0" xfId="0" applyFont="1" applyFill="1" applyAlignment="1">
      <alignment horizontal="center"/>
    </xf>
    <xf numFmtId="0" fontId="4" fillId="0" borderId="0" xfId="0" quotePrefix="1" applyFont="1" applyAlignment="1">
      <alignment horizontal="left" wrapText="1"/>
    </xf>
    <xf numFmtId="0" fontId="4" fillId="0" borderId="0" xfId="29" quotePrefix="1" applyFont="1" applyAlignment="1">
      <alignment horizontal="left" wrapText="1"/>
    </xf>
    <xf numFmtId="0" fontId="4" fillId="0" borderId="2"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6"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0" xfId="29" quotePrefix="1" applyFont="1" applyAlignment="1">
      <alignment horizontal="left" vertical="center" wrapText="1"/>
    </xf>
    <xf numFmtId="0" fontId="22" fillId="17" borderId="0" xfId="29" applyFont="1" applyFill="1" applyAlignment="1">
      <alignment horizontal="center"/>
    </xf>
    <xf numFmtId="0" fontId="20" fillId="17" borderId="0" xfId="0" applyFont="1" applyFill="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17" borderId="0" xfId="0" quotePrefix="1" applyFont="1" applyFill="1" applyAlignment="1">
      <alignment horizontal="left" wrapText="1"/>
    </xf>
    <xf numFmtId="0" fontId="4" fillId="17" borderId="0" xfId="0" applyFont="1" applyFill="1" applyAlignment="1">
      <alignment horizontal="left" wrapText="1"/>
    </xf>
    <xf numFmtId="0" fontId="5" fillId="17" borderId="0" xfId="0" quotePrefix="1" applyFont="1" applyFill="1" applyAlignment="1">
      <alignment horizontal="left" wrapText="1"/>
    </xf>
    <xf numFmtId="0" fontId="19" fillId="17" borderId="0" xfId="0" applyFont="1" applyFill="1" applyAlignment="1">
      <alignment horizontal="center"/>
    </xf>
    <xf numFmtId="0" fontId="5" fillId="17" borderId="0" xfId="0" applyFont="1" applyFill="1" applyAlignment="1">
      <alignment horizontal="left"/>
    </xf>
    <xf numFmtId="0" fontId="17" fillId="0" borderId="0" xfId="0" quotePrefix="1" applyFont="1" applyAlignment="1">
      <alignment horizontal="left"/>
    </xf>
  </cellXfs>
  <cellStyles count="3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ình thường 2" xfId="29" xr:uid="{C403EA49-6EF5-4355-921A-05A42DCA74B4}"/>
    <cellStyle name="Normal" xfId="0" builtinId="0"/>
    <cellStyle name="Normal 2" xfId="25" xr:uid="{BB0C1D18-89A5-4B34-B5D1-7C75686973CC}"/>
    <cellStyle name="Normal 2 2" xfId="26" xr:uid="{C00C5001-606C-47A2-AC90-22B26FE6DEAB}"/>
    <cellStyle name="Normal 3" xfId="27" xr:uid="{4816F4D6-C80E-48ED-95D0-962FFC72169B}"/>
    <cellStyle name="Note 2" xfId="28" xr:uid="{89C723FF-A5CD-4ABD-97A7-C01AF7A47300}"/>
  </cellStyles>
  <dxfs count="4">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F4A6-98F9-4EBB-8109-FEFDE9426640}">
  <sheetPr>
    <pageSetUpPr fitToPage="1"/>
  </sheetPr>
  <dimension ref="A1:N54"/>
  <sheetViews>
    <sheetView zoomScale="120" zoomScaleNormal="120" workbookViewId="0">
      <selection activeCell="A6" sqref="A6"/>
    </sheetView>
  </sheetViews>
  <sheetFormatPr defaultColWidth="9.265625" defaultRowHeight="13.9" x14ac:dyDescent="0.4"/>
  <cols>
    <col min="1" max="1" width="5.3984375" style="5" customWidth="1"/>
    <col min="2" max="2" width="8" style="5" customWidth="1"/>
    <col min="3" max="3" width="37.73046875" style="5" customWidth="1"/>
    <col min="4" max="4" width="10.73046875" style="7" customWidth="1"/>
    <col min="5" max="5" width="11.73046875" style="7" customWidth="1"/>
    <col min="6" max="6" width="16.59765625" style="7" customWidth="1"/>
    <col min="7" max="7" width="0" style="7" hidden="1" customWidth="1"/>
    <col min="8" max="10" width="0" style="5" hidden="1" customWidth="1"/>
    <col min="11" max="11" width="14.59765625" style="5" customWidth="1"/>
    <col min="12" max="13" width="14.86328125" style="5" hidden="1" customWidth="1"/>
    <col min="14" max="14" width="8.86328125" style="5" customWidth="1"/>
    <col min="15" max="16384" width="9.265625" style="5"/>
  </cols>
  <sheetData>
    <row r="1" spans="1:14" x14ac:dyDescent="0.4">
      <c r="B1" s="29" t="s">
        <v>0</v>
      </c>
    </row>
    <row r="2" spans="1:14" x14ac:dyDescent="0.4">
      <c r="B2" s="36" t="s">
        <v>170</v>
      </c>
    </row>
    <row r="4" spans="1:14" ht="17.649999999999999" x14ac:dyDescent="0.5">
      <c r="A4" s="117" t="s">
        <v>34</v>
      </c>
      <c r="B4" s="117"/>
      <c r="C4" s="117"/>
      <c r="D4" s="117"/>
      <c r="E4" s="117"/>
      <c r="F4" s="117"/>
      <c r="G4" s="117"/>
      <c r="H4" s="117"/>
      <c r="I4" s="117"/>
      <c r="J4" s="117"/>
      <c r="K4" s="117"/>
      <c r="L4" s="117"/>
      <c r="M4" s="117"/>
      <c r="N4" s="117"/>
    </row>
    <row r="5" spans="1:14" ht="17.649999999999999" x14ac:dyDescent="0.5">
      <c r="A5" s="117" t="s">
        <v>16</v>
      </c>
      <c r="B5" s="117"/>
      <c r="C5" s="117"/>
      <c r="D5" s="117"/>
      <c r="E5" s="117"/>
      <c r="F5" s="117"/>
      <c r="G5" s="117"/>
      <c r="H5" s="117"/>
      <c r="I5" s="117"/>
      <c r="J5" s="117"/>
      <c r="K5" s="117"/>
      <c r="L5" s="117"/>
      <c r="M5" s="117"/>
      <c r="N5" s="117"/>
    </row>
    <row r="6" spans="1:14" s="16" customFormat="1" ht="21" customHeight="1" x14ac:dyDescent="0.35">
      <c r="A6" s="103" t="s">
        <v>254</v>
      </c>
      <c r="B6" s="75"/>
      <c r="C6" s="49"/>
      <c r="D6" s="76"/>
      <c r="E6" s="76"/>
      <c r="F6" s="76"/>
      <c r="G6" s="76"/>
      <c r="H6" s="75"/>
      <c r="I6" s="75"/>
      <c r="J6" s="75"/>
      <c r="K6" s="75"/>
      <c r="L6" s="75"/>
      <c r="M6" s="75"/>
      <c r="N6" s="75"/>
    </row>
    <row r="7" spans="1:14" ht="47.25" customHeight="1" x14ac:dyDescent="0.4">
      <c r="A7" s="62" t="s">
        <v>1</v>
      </c>
      <c r="B7" s="62" t="s">
        <v>14</v>
      </c>
      <c r="C7" s="62" t="s">
        <v>21</v>
      </c>
      <c r="D7" s="62" t="s">
        <v>22</v>
      </c>
      <c r="E7" s="62" t="s">
        <v>17</v>
      </c>
      <c r="F7" s="62" t="s">
        <v>23</v>
      </c>
      <c r="G7" s="62" t="s">
        <v>49</v>
      </c>
      <c r="H7" s="62" t="s">
        <v>50</v>
      </c>
      <c r="I7" s="62" t="s">
        <v>51</v>
      </c>
      <c r="J7" s="62" t="s">
        <v>58</v>
      </c>
      <c r="K7" s="62" t="s">
        <v>52</v>
      </c>
      <c r="L7" s="62" t="s">
        <v>54</v>
      </c>
      <c r="M7" s="62" t="s">
        <v>55</v>
      </c>
      <c r="N7" s="62" t="s">
        <v>253</v>
      </c>
    </row>
    <row r="8" spans="1:14" x14ac:dyDescent="0.4">
      <c r="A8" s="2" t="s">
        <v>2</v>
      </c>
      <c r="B8" s="2" t="s">
        <v>3</v>
      </c>
      <c r="C8" s="2" t="s">
        <v>4</v>
      </c>
      <c r="D8" s="2" t="s">
        <v>5</v>
      </c>
      <c r="E8" s="2" t="s">
        <v>6</v>
      </c>
      <c r="F8" s="2" t="s">
        <v>7</v>
      </c>
      <c r="G8" s="2" t="s">
        <v>8</v>
      </c>
      <c r="H8" s="2" t="s">
        <v>9</v>
      </c>
      <c r="I8" s="2" t="s">
        <v>10</v>
      </c>
      <c r="J8" s="2" t="s">
        <v>24</v>
      </c>
      <c r="K8" s="2" t="s">
        <v>41</v>
      </c>
      <c r="L8" s="2" t="s">
        <v>25</v>
      </c>
      <c r="M8" s="2" t="s">
        <v>56</v>
      </c>
      <c r="N8" s="2" t="s">
        <v>57</v>
      </c>
    </row>
    <row r="9" spans="1:14" x14ac:dyDescent="0.4">
      <c r="A9" s="22">
        <v>1</v>
      </c>
      <c r="B9" s="22" t="s">
        <v>60</v>
      </c>
      <c r="C9" s="23" t="s">
        <v>61</v>
      </c>
      <c r="D9" s="21">
        <v>7140222</v>
      </c>
      <c r="E9" s="21">
        <v>50</v>
      </c>
      <c r="F9" s="22">
        <f t="shared" ref="F9:F19" si="0">ROUND(E9*5%,0)</f>
        <v>3</v>
      </c>
      <c r="G9" s="24"/>
      <c r="H9" s="24"/>
      <c r="I9" s="2"/>
      <c r="J9" s="97"/>
      <c r="K9" s="24" t="str">
        <f t="shared" ref="K9:K46" si="1">_xlfn.UNICHAR(10003)</f>
        <v>✓</v>
      </c>
      <c r="L9" s="97"/>
      <c r="M9" s="97"/>
      <c r="N9" s="24" t="str">
        <f t="shared" ref="N9:N46" si="2">_xlfn.UNICHAR(10003)</f>
        <v>✓</v>
      </c>
    </row>
    <row r="10" spans="1:14" x14ac:dyDescent="0.4">
      <c r="A10" s="22">
        <v>2</v>
      </c>
      <c r="B10" s="22" t="s">
        <v>60</v>
      </c>
      <c r="C10" s="23" t="s">
        <v>62</v>
      </c>
      <c r="D10" s="21">
        <v>7140202</v>
      </c>
      <c r="E10" s="21">
        <v>350</v>
      </c>
      <c r="F10" s="22">
        <f t="shared" si="0"/>
        <v>18</v>
      </c>
      <c r="G10" s="24"/>
      <c r="H10" s="24"/>
      <c r="I10" s="2"/>
      <c r="J10" s="97"/>
      <c r="K10" s="24" t="str">
        <f t="shared" si="1"/>
        <v>✓</v>
      </c>
      <c r="L10" s="97"/>
      <c r="M10" s="97"/>
      <c r="N10" s="24" t="str">
        <f t="shared" si="2"/>
        <v>✓</v>
      </c>
    </row>
    <row r="11" spans="1:14" s="1" customFormat="1" x14ac:dyDescent="0.4">
      <c r="A11" s="22">
        <v>3</v>
      </c>
      <c r="B11" s="22" t="s">
        <v>60</v>
      </c>
      <c r="C11" s="23" t="s">
        <v>63</v>
      </c>
      <c r="D11" s="21">
        <v>7140205</v>
      </c>
      <c r="E11" s="21">
        <v>50</v>
      </c>
      <c r="F11" s="22">
        <f t="shared" si="0"/>
        <v>3</v>
      </c>
      <c r="G11" s="24"/>
      <c r="H11" s="24"/>
      <c r="I11" s="2"/>
      <c r="J11" s="97"/>
      <c r="K11" s="24" t="str">
        <f t="shared" si="1"/>
        <v>✓</v>
      </c>
      <c r="L11" s="97"/>
      <c r="M11" s="97"/>
      <c r="N11" s="24" t="str">
        <f t="shared" si="2"/>
        <v>✓</v>
      </c>
    </row>
    <row r="12" spans="1:14" s="1" customFormat="1" x14ac:dyDescent="0.4">
      <c r="A12" s="22">
        <v>4</v>
      </c>
      <c r="B12" s="22" t="s">
        <v>60</v>
      </c>
      <c r="C12" s="23" t="s">
        <v>64</v>
      </c>
      <c r="D12" s="21">
        <v>7140209</v>
      </c>
      <c r="E12" s="21">
        <v>100</v>
      </c>
      <c r="F12" s="22">
        <f t="shared" si="0"/>
        <v>5</v>
      </c>
      <c r="G12" s="24"/>
      <c r="H12" s="24"/>
      <c r="I12" s="2"/>
      <c r="J12" s="97"/>
      <c r="K12" s="24" t="str">
        <f t="shared" si="1"/>
        <v>✓</v>
      </c>
      <c r="L12" s="97"/>
      <c r="M12" s="97"/>
      <c r="N12" s="24" t="str">
        <f t="shared" si="2"/>
        <v>✓</v>
      </c>
    </row>
    <row r="13" spans="1:14" s="1" customFormat="1" x14ac:dyDescent="0.4">
      <c r="A13" s="22">
        <v>5</v>
      </c>
      <c r="B13" s="22" t="s">
        <v>60</v>
      </c>
      <c r="C13" s="23" t="s">
        <v>65</v>
      </c>
      <c r="D13" s="21">
        <v>7140210</v>
      </c>
      <c r="E13" s="21">
        <v>50</v>
      </c>
      <c r="F13" s="22">
        <f t="shared" si="0"/>
        <v>3</v>
      </c>
      <c r="G13" s="24"/>
      <c r="H13" s="24"/>
      <c r="I13" s="2"/>
      <c r="J13" s="97"/>
      <c r="K13" s="24" t="str">
        <f t="shared" si="1"/>
        <v>✓</v>
      </c>
      <c r="L13" s="97"/>
      <c r="M13" s="97"/>
      <c r="N13" s="24" t="str">
        <f t="shared" si="2"/>
        <v>✓</v>
      </c>
    </row>
    <row r="14" spans="1:14" s="1" customFormat="1" x14ac:dyDescent="0.4">
      <c r="A14" s="22">
        <v>6</v>
      </c>
      <c r="B14" s="22" t="s">
        <v>60</v>
      </c>
      <c r="C14" s="23" t="s">
        <v>66</v>
      </c>
      <c r="D14" s="21">
        <v>7140211</v>
      </c>
      <c r="E14" s="21">
        <v>50</v>
      </c>
      <c r="F14" s="22">
        <f t="shared" si="0"/>
        <v>3</v>
      </c>
      <c r="G14" s="24"/>
      <c r="H14" s="24"/>
      <c r="I14" s="2"/>
      <c r="J14" s="97"/>
      <c r="K14" s="24" t="str">
        <f t="shared" si="1"/>
        <v>✓</v>
      </c>
      <c r="L14" s="97"/>
      <c r="M14" s="97"/>
      <c r="N14" s="24" t="str">
        <f t="shared" si="2"/>
        <v>✓</v>
      </c>
    </row>
    <row r="15" spans="1:14" s="1" customFormat="1" x14ac:dyDescent="0.4">
      <c r="A15" s="22">
        <v>7</v>
      </c>
      <c r="B15" s="22" t="s">
        <v>60</v>
      </c>
      <c r="C15" s="23" t="s">
        <v>67</v>
      </c>
      <c r="D15" s="21">
        <v>7140212</v>
      </c>
      <c r="E15" s="21">
        <v>50</v>
      </c>
      <c r="F15" s="22">
        <f t="shared" si="0"/>
        <v>3</v>
      </c>
      <c r="G15" s="24"/>
      <c r="H15" s="24"/>
      <c r="I15" s="2"/>
      <c r="J15" s="97"/>
      <c r="K15" s="24" t="str">
        <f t="shared" si="1"/>
        <v>✓</v>
      </c>
      <c r="L15" s="97"/>
      <c r="M15" s="97"/>
      <c r="N15" s="24" t="str">
        <f t="shared" si="2"/>
        <v>✓</v>
      </c>
    </row>
    <row r="16" spans="1:14" s="1" customFormat="1" x14ac:dyDescent="0.4">
      <c r="A16" s="22">
        <v>8</v>
      </c>
      <c r="B16" s="22" t="s">
        <v>60</v>
      </c>
      <c r="C16" s="23" t="s">
        <v>68</v>
      </c>
      <c r="D16" s="21">
        <v>7140213</v>
      </c>
      <c r="E16" s="21">
        <v>50</v>
      </c>
      <c r="F16" s="22">
        <f t="shared" si="0"/>
        <v>3</v>
      </c>
      <c r="G16" s="24"/>
      <c r="H16" s="24"/>
      <c r="I16" s="2"/>
      <c r="J16" s="97"/>
      <c r="K16" s="24" t="str">
        <f t="shared" si="1"/>
        <v>✓</v>
      </c>
      <c r="L16" s="97"/>
      <c r="M16" s="97"/>
      <c r="N16" s="24" t="str">
        <f t="shared" si="2"/>
        <v>✓</v>
      </c>
    </row>
    <row r="17" spans="1:14" s="1" customFormat="1" x14ac:dyDescent="0.4">
      <c r="A17" s="22">
        <v>9</v>
      </c>
      <c r="B17" s="22" t="s">
        <v>60</v>
      </c>
      <c r="C17" s="23" t="s">
        <v>69</v>
      </c>
      <c r="D17" s="21">
        <v>7140217</v>
      </c>
      <c r="E17" s="21">
        <v>100</v>
      </c>
      <c r="F17" s="22">
        <f t="shared" si="0"/>
        <v>5</v>
      </c>
      <c r="G17" s="24"/>
      <c r="H17" s="24"/>
      <c r="I17" s="2"/>
      <c r="J17" s="97"/>
      <c r="K17" s="24" t="str">
        <f t="shared" si="1"/>
        <v>✓</v>
      </c>
      <c r="L17" s="97"/>
      <c r="M17" s="97"/>
      <c r="N17" s="24" t="str">
        <f t="shared" si="2"/>
        <v>✓</v>
      </c>
    </row>
    <row r="18" spans="1:14" s="1" customFormat="1" x14ac:dyDescent="0.4">
      <c r="A18" s="22">
        <v>10</v>
      </c>
      <c r="B18" s="22" t="s">
        <v>60</v>
      </c>
      <c r="C18" s="23" t="s">
        <v>70</v>
      </c>
      <c r="D18" s="21">
        <v>7140218</v>
      </c>
      <c r="E18" s="21">
        <v>50</v>
      </c>
      <c r="F18" s="22">
        <f t="shared" si="0"/>
        <v>3</v>
      </c>
      <c r="G18" s="24"/>
      <c r="H18" s="24"/>
      <c r="I18" s="2"/>
      <c r="J18" s="97"/>
      <c r="K18" s="24" t="str">
        <f t="shared" si="1"/>
        <v>✓</v>
      </c>
      <c r="L18" s="97"/>
      <c r="M18" s="97"/>
      <c r="N18" s="24" t="str">
        <f t="shared" si="2"/>
        <v>✓</v>
      </c>
    </row>
    <row r="19" spans="1:14" s="1" customFormat="1" x14ac:dyDescent="0.4">
      <c r="A19" s="22">
        <v>11</v>
      </c>
      <c r="B19" s="22" t="s">
        <v>60</v>
      </c>
      <c r="C19" s="23" t="s">
        <v>71</v>
      </c>
      <c r="D19" s="21">
        <v>7140219</v>
      </c>
      <c r="E19" s="21">
        <v>50</v>
      </c>
      <c r="F19" s="22">
        <f t="shared" si="0"/>
        <v>3</v>
      </c>
      <c r="G19" s="24"/>
      <c r="H19" s="24"/>
      <c r="I19" s="2"/>
      <c r="J19" s="97"/>
      <c r="K19" s="24" t="str">
        <f t="shared" si="1"/>
        <v>✓</v>
      </c>
      <c r="L19" s="97"/>
      <c r="M19" s="97"/>
      <c r="N19" s="24" t="str">
        <f t="shared" si="2"/>
        <v>✓</v>
      </c>
    </row>
    <row r="20" spans="1:14" s="1" customFormat="1" x14ac:dyDescent="0.4">
      <c r="A20" s="22">
        <v>12</v>
      </c>
      <c r="B20" s="22" t="s">
        <v>60</v>
      </c>
      <c r="C20" s="23" t="s">
        <v>72</v>
      </c>
      <c r="D20" s="21">
        <v>7140201</v>
      </c>
      <c r="E20" s="21">
        <v>250</v>
      </c>
      <c r="F20" s="22">
        <v>0</v>
      </c>
      <c r="G20" s="24"/>
      <c r="H20" s="24"/>
      <c r="I20" s="2"/>
      <c r="J20" s="97"/>
      <c r="K20" s="24" t="str">
        <f t="shared" si="1"/>
        <v>✓</v>
      </c>
      <c r="L20" s="97"/>
      <c r="M20" s="97"/>
      <c r="N20" s="24" t="str">
        <f t="shared" si="2"/>
        <v>✓</v>
      </c>
    </row>
    <row r="21" spans="1:14" s="1" customFormat="1" x14ac:dyDescent="0.4">
      <c r="A21" s="22">
        <v>13</v>
      </c>
      <c r="B21" s="22" t="s">
        <v>60</v>
      </c>
      <c r="C21" s="23" t="s">
        <v>73</v>
      </c>
      <c r="D21" s="21">
        <v>7140221</v>
      </c>
      <c r="E21" s="21">
        <v>90</v>
      </c>
      <c r="F21" s="22">
        <f t="shared" ref="F21:F46" si="3">ROUND(E21*5%,0)</f>
        <v>5</v>
      </c>
      <c r="G21" s="24"/>
      <c r="H21" s="24"/>
      <c r="I21" s="2"/>
      <c r="J21" s="97"/>
      <c r="K21" s="24" t="str">
        <f t="shared" si="1"/>
        <v>✓</v>
      </c>
      <c r="L21" s="97"/>
      <c r="M21" s="97"/>
      <c r="N21" s="24" t="str">
        <f t="shared" si="2"/>
        <v>✓</v>
      </c>
    </row>
    <row r="22" spans="1:14" s="1" customFormat="1" x14ac:dyDescent="0.4">
      <c r="A22" s="22">
        <v>14</v>
      </c>
      <c r="B22" s="22" t="s">
        <v>60</v>
      </c>
      <c r="C22" s="23" t="s">
        <v>74</v>
      </c>
      <c r="D22" s="21">
        <v>7140247</v>
      </c>
      <c r="E22" s="21">
        <v>100</v>
      </c>
      <c r="F22" s="22">
        <f t="shared" si="3"/>
        <v>5</v>
      </c>
      <c r="G22" s="24"/>
      <c r="H22" s="24"/>
      <c r="I22" s="2"/>
      <c r="J22" s="97"/>
      <c r="K22" s="24" t="str">
        <f t="shared" si="1"/>
        <v>✓</v>
      </c>
      <c r="L22" s="97"/>
      <c r="M22" s="97"/>
      <c r="N22" s="24" t="str">
        <f t="shared" si="2"/>
        <v>✓</v>
      </c>
    </row>
    <row r="23" spans="1:14" s="1" customFormat="1" x14ac:dyDescent="0.4">
      <c r="A23" s="22">
        <v>15</v>
      </c>
      <c r="B23" s="22" t="s">
        <v>60</v>
      </c>
      <c r="C23" s="23" t="s">
        <v>75</v>
      </c>
      <c r="D23" s="21">
        <v>7140249</v>
      </c>
      <c r="E23" s="21">
        <v>100</v>
      </c>
      <c r="F23" s="22">
        <f t="shared" si="3"/>
        <v>5</v>
      </c>
      <c r="G23" s="24"/>
      <c r="H23" s="24"/>
      <c r="I23" s="2"/>
      <c r="J23" s="97"/>
      <c r="K23" s="24" t="str">
        <f t="shared" si="1"/>
        <v>✓</v>
      </c>
      <c r="L23" s="97"/>
      <c r="M23" s="97"/>
      <c r="N23" s="24" t="str">
        <f t="shared" si="2"/>
        <v>✓</v>
      </c>
    </row>
    <row r="24" spans="1:14" s="1" customFormat="1" x14ac:dyDescent="0.4">
      <c r="A24" s="22">
        <v>16</v>
      </c>
      <c r="B24" s="22" t="s">
        <v>60</v>
      </c>
      <c r="C24" s="23" t="s">
        <v>76</v>
      </c>
      <c r="D24" s="21">
        <v>7140204</v>
      </c>
      <c r="E24" s="21">
        <v>50</v>
      </c>
      <c r="F24" s="22">
        <f t="shared" si="3"/>
        <v>3</v>
      </c>
      <c r="G24" s="24"/>
      <c r="H24" s="24"/>
      <c r="I24" s="2"/>
      <c r="J24" s="97"/>
      <c r="K24" s="24" t="str">
        <f t="shared" si="1"/>
        <v>✓</v>
      </c>
      <c r="L24" s="97"/>
      <c r="M24" s="97"/>
      <c r="N24" s="24" t="str">
        <f t="shared" si="2"/>
        <v>✓</v>
      </c>
    </row>
    <row r="25" spans="1:14" s="1" customFormat="1" x14ac:dyDescent="0.4">
      <c r="A25" s="22">
        <v>17</v>
      </c>
      <c r="B25" s="22" t="s">
        <v>60</v>
      </c>
      <c r="C25" s="45" t="s">
        <v>77</v>
      </c>
      <c r="D25" s="98">
        <v>7140248</v>
      </c>
      <c r="E25" s="21">
        <v>50</v>
      </c>
      <c r="F25" s="22">
        <f t="shared" si="3"/>
        <v>3</v>
      </c>
      <c r="G25" s="24"/>
      <c r="H25" s="24"/>
      <c r="I25" s="2"/>
      <c r="J25" s="97"/>
      <c r="K25" s="24" t="str">
        <f t="shared" si="1"/>
        <v>✓</v>
      </c>
      <c r="L25" s="97"/>
      <c r="M25" s="97"/>
      <c r="N25" s="24" t="str">
        <f t="shared" si="2"/>
        <v>✓</v>
      </c>
    </row>
    <row r="26" spans="1:14" s="1" customFormat="1" x14ac:dyDescent="0.4">
      <c r="A26" s="22">
        <v>18</v>
      </c>
      <c r="B26" s="22" t="s">
        <v>60</v>
      </c>
      <c r="C26" s="23" t="s">
        <v>78</v>
      </c>
      <c r="D26" s="21">
        <v>7140250</v>
      </c>
      <c r="E26" s="21">
        <v>90</v>
      </c>
      <c r="F26" s="22">
        <f t="shared" si="3"/>
        <v>5</v>
      </c>
      <c r="G26" s="24"/>
      <c r="H26" s="24"/>
      <c r="I26" s="2"/>
      <c r="J26" s="97"/>
      <c r="K26" s="24" t="str">
        <f t="shared" si="1"/>
        <v>✓</v>
      </c>
      <c r="L26" s="97"/>
      <c r="M26" s="97"/>
      <c r="N26" s="24" t="str">
        <f t="shared" si="2"/>
        <v>✓</v>
      </c>
    </row>
    <row r="27" spans="1:14" s="1" customFormat="1" x14ac:dyDescent="0.4">
      <c r="A27" s="22">
        <v>19</v>
      </c>
      <c r="B27" s="22" t="s">
        <v>60</v>
      </c>
      <c r="C27" s="23" t="s">
        <v>79</v>
      </c>
      <c r="D27" s="21">
        <v>7140206</v>
      </c>
      <c r="E27" s="21">
        <v>90</v>
      </c>
      <c r="F27" s="22">
        <f t="shared" si="3"/>
        <v>5</v>
      </c>
      <c r="G27" s="24"/>
      <c r="H27" s="24"/>
      <c r="I27" s="2"/>
      <c r="J27" s="97"/>
      <c r="K27" s="24" t="str">
        <f t="shared" si="1"/>
        <v>✓</v>
      </c>
      <c r="L27" s="97"/>
      <c r="M27" s="97"/>
      <c r="N27" s="24" t="str">
        <f t="shared" si="2"/>
        <v>✓</v>
      </c>
    </row>
    <row r="28" spans="1:14" s="1" customFormat="1" x14ac:dyDescent="0.4">
      <c r="A28" s="22">
        <v>20</v>
      </c>
      <c r="B28" s="22" t="s">
        <v>60</v>
      </c>
      <c r="C28" s="99" t="s">
        <v>157</v>
      </c>
      <c r="D28" s="24">
        <v>7140103</v>
      </c>
      <c r="E28" s="21">
        <v>36</v>
      </c>
      <c r="F28" s="22">
        <f t="shared" si="3"/>
        <v>2</v>
      </c>
      <c r="G28" s="24"/>
      <c r="H28" s="24"/>
      <c r="I28" s="2"/>
      <c r="J28" s="97"/>
      <c r="K28" s="24" t="str">
        <f t="shared" si="1"/>
        <v>✓</v>
      </c>
      <c r="L28" s="97"/>
      <c r="M28" s="97"/>
      <c r="N28" s="24" t="str">
        <f t="shared" si="2"/>
        <v>✓</v>
      </c>
    </row>
    <row r="29" spans="1:14" s="1" customFormat="1" x14ac:dyDescent="0.4">
      <c r="A29" s="22">
        <v>21</v>
      </c>
      <c r="B29" s="22" t="s">
        <v>60</v>
      </c>
      <c r="C29" s="23" t="s">
        <v>80</v>
      </c>
      <c r="D29" s="21">
        <v>7420201</v>
      </c>
      <c r="E29" s="21">
        <v>56</v>
      </c>
      <c r="F29" s="22">
        <f t="shared" si="3"/>
        <v>3</v>
      </c>
      <c r="G29" s="24"/>
      <c r="H29" s="24"/>
      <c r="I29" s="2"/>
      <c r="J29" s="97"/>
      <c r="K29" s="24" t="str">
        <f t="shared" si="1"/>
        <v>✓</v>
      </c>
      <c r="L29" s="97"/>
      <c r="M29" s="97"/>
      <c r="N29" s="24" t="str">
        <f t="shared" si="2"/>
        <v>✓</v>
      </c>
    </row>
    <row r="30" spans="1:14" s="1" customFormat="1" x14ac:dyDescent="0.4">
      <c r="A30" s="22">
        <v>22</v>
      </c>
      <c r="B30" s="22" t="s">
        <v>60</v>
      </c>
      <c r="C30" s="23" t="s">
        <v>180</v>
      </c>
      <c r="D30" s="21" t="s">
        <v>82</v>
      </c>
      <c r="E30" s="21">
        <v>45</v>
      </c>
      <c r="F30" s="22">
        <f t="shared" si="3"/>
        <v>2</v>
      </c>
      <c r="G30" s="24"/>
      <c r="H30" s="24"/>
      <c r="I30" s="2"/>
      <c r="J30" s="97"/>
      <c r="K30" s="24" t="str">
        <f t="shared" si="1"/>
        <v>✓</v>
      </c>
      <c r="L30" s="97"/>
      <c r="M30" s="97"/>
      <c r="N30" s="24" t="str">
        <f t="shared" si="2"/>
        <v>✓</v>
      </c>
    </row>
    <row r="31" spans="1:14" s="1" customFormat="1" ht="27.75" x14ac:dyDescent="0.4">
      <c r="A31" s="22">
        <v>23</v>
      </c>
      <c r="B31" s="22" t="s">
        <v>60</v>
      </c>
      <c r="C31" s="23" t="s">
        <v>179</v>
      </c>
      <c r="D31" s="21" t="s">
        <v>83</v>
      </c>
      <c r="E31" s="21">
        <v>45</v>
      </c>
      <c r="F31" s="22">
        <f t="shared" si="3"/>
        <v>2</v>
      </c>
      <c r="G31" s="24"/>
      <c r="H31" s="24"/>
      <c r="I31" s="2"/>
      <c r="J31" s="97"/>
      <c r="K31" s="24" t="str">
        <f t="shared" si="1"/>
        <v>✓</v>
      </c>
      <c r="L31" s="97"/>
      <c r="M31" s="97"/>
      <c r="N31" s="24" t="str">
        <f t="shared" si="2"/>
        <v>✓</v>
      </c>
    </row>
    <row r="32" spans="1:14" s="1" customFormat="1" x14ac:dyDescent="0.4">
      <c r="A32" s="22">
        <v>24</v>
      </c>
      <c r="B32" s="22" t="s">
        <v>60</v>
      </c>
      <c r="C32" s="45" t="s">
        <v>84</v>
      </c>
      <c r="D32" s="21">
        <v>7480201</v>
      </c>
      <c r="E32" s="21">
        <v>120</v>
      </c>
      <c r="F32" s="22">
        <f t="shared" si="3"/>
        <v>6</v>
      </c>
      <c r="G32" s="24"/>
      <c r="H32" s="24"/>
      <c r="I32" s="2"/>
      <c r="J32" s="97"/>
      <c r="K32" s="24" t="str">
        <f t="shared" si="1"/>
        <v>✓</v>
      </c>
      <c r="L32" s="97"/>
      <c r="M32" s="97"/>
      <c r="N32" s="24" t="str">
        <f t="shared" si="2"/>
        <v>✓</v>
      </c>
    </row>
    <row r="33" spans="1:14" s="1" customFormat="1" x14ac:dyDescent="0.4">
      <c r="A33" s="22">
        <v>25</v>
      </c>
      <c r="B33" s="22" t="s">
        <v>60</v>
      </c>
      <c r="C33" s="23" t="s">
        <v>85</v>
      </c>
      <c r="D33" s="21">
        <v>7229030</v>
      </c>
      <c r="E33" s="21">
        <v>60</v>
      </c>
      <c r="F33" s="22">
        <f t="shared" si="3"/>
        <v>3</v>
      </c>
      <c r="G33" s="24"/>
      <c r="H33" s="24"/>
      <c r="I33" s="2"/>
      <c r="J33" s="97"/>
      <c r="K33" s="24" t="str">
        <f t="shared" si="1"/>
        <v>✓</v>
      </c>
      <c r="L33" s="97"/>
      <c r="M33" s="97"/>
      <c r="N33" s="24" t="str">
        <f t="shared" si="2"/>
        <v>✓</v>
      </c>
    </row>
    <row r="34" spans="1:14" s="1" customFormat="1" x14ac:dyDescent="0.4">
      <c r="A34" s="22">
        <v>26</v>
      </c>
      <c r="B34" s="22" t="s">
        <v>60</v>
      </c>
      <c r="C34" s="23" t="s">
        <v>86</v>
      </c>
      <c r="D34" s="21">
        <v>7229010</v>
      </c>
      <c r="E34" s="21">
        <v>60</v>
      </c>
      <c r="F34" s="22">
        <f t="shared" si="3"/>
        <v>3</v>
      </c>
      <c r="G34" s="24"/>
      <c r="H34" s="24"/>
      <c r="I34" s="2"/>
      <c r="J34" s="97"/>
      <c r="K34" s="24" t="str">
        <f t="shared" si="1"/>
        <v>✓</v>
      </c>
      <c r="L34" s="97"/>
      <c r="M34" s="97"/>
      <c r="N34" s="24" t="str">
        <f t="shared" si="2"/>
        <v>✓</v>
      </c>
    </row>
    <row r="35" spans="1:14" s="1" customFormat="1" x14ac:dyDescent="0.4">
      <c r="A35" s="22">
        <v>27</v>
      </c>
      <c r="B35" s="22" t="s">
        <v>60</v>
      </c>
      <c r="C35" s="23" t="s">
        <v>87</v>
      </c>
      <c r="D35" s="21">
        <v>7310501</v>
      </c>
      <c r="E35" s="21">
        <v>60</v>
      </c>
      <c r="F35" s="22">
        <f t="shared" si="3"/>
        <v>3</v>
      </c>
      <c r="G35" s="24"/>
      <c r="H35" s="24"/>
      <c r="I35" s="2"/>
      <c r="J35" s="97"/>
      <c r="K35" s="24" t="str">
        <f t="shared" si="1"/>
        <v>✓</v>
      </c>
      <c r="L35" s="97"/>
      <c r="M35" s="97"/>
      <c r="N35" s="24" t="str">
        <f t="shared" si="2"/>
        <v>✓</v>
      </c>
    </row>
    <row r="36" spans="1:14" s="1" customFormat="1" x14ac:dyDescent="0.4">
      <c r="A36" s="22">
        <v>28</v>
      </c>
      <c r="B36" s="22" t="s">
        <v>60</v>
      </c>
      <c r="C36" s="23" t="s">
        <v>88</v>
      </c>
      <c r="D36" s="21">
        <v>7310630</v>
      </c>
      <c r="E36" s="21">
        <v>100</v>
      </c>
      <c r="F36" s="22">
        <f t="shared" si="3"/>
        <v>5</v>
      </c>
      <c r="G36" s="24"/>
      <c r="H36" s="24"/>
      <c r="I36" s="2"/>
      <c r="J36" s="97"/>
      <c r="K36" s="24" t="str">
        <f t="shared" si="1"/>
        <v>✓</v>
      </c>
      <c r="L36" s="97"/>
      <c r="M36" s="97"/>
      <c r="N36" s="24" t="str">
        <f t="shared" si="2"/>
        <v>✓</v>
      </c>
    </row>
    <row r="37" spans="1:14" s="1" customFormat="1" x14ac:dyDescent="0.4">
      <c r="A37" s="22">
        <v>29</v>
      </c>
      <c r="B37" s="22" t="s">
        <v>60</v>
      </c>
      <c r="C37" s="23" t="s">
        <v>89</v>
      </c>
      <c r="D37" s="21">
        <v>7229040</v>
      </c>
      <c r="E37" s="21">
        <v>60</v>
      </c>
      <c r="F37" s="22">
        <f t="shared" si="3"/>
        <v>3</v>
      </c>
      <c r="G37" s="24"/>
      <c r="H37" s="24"/>
      <c r="I37" s="2"/>
      <c r="J37" s="97"/>
      <c r="K37" s="24" t="str">
        <f t="shared" si="1"/>
        <v>✓</v>
      </c>
      <c r="L37" s="97"/>
      <c r="M37" s="97"/>
      <c r="N37" s="24" t="str">
        <f t="shared" si="2"/>
        <v>✓</v>
      </c>
    </row>
    <row r="38" spans="1:14" s="1" customFormat="1" ht="41.65" x14ac:dyDescent="0.4">
      <c r="A38" s="22">
        <v>30</v>
      </c>
      <c r="B38" s="22" t="s">
        <v>60</v>
      </c>
      <c r="C38" s="23" t="s">
        <v>90</v>
      </c>
      <c r="D38" s="21">
        <v>7310401</v>
      </c>
      <c r="E38" s="21">
        <v>100</v>
      </c>
      <c r="F38" s="22">
        <f t="shared" si="3"/>
        <v>5</v>
      </c>
      <c r="G38" s="24"/>
      <c r="H38" s="24"/>
      <c r="I38" s="2"/>
      <c r="J38" s="97"/>
      <c r="K38" s="24" t="str">
        <f t="shared" si="1"/>
        <v>✓</v>
      </c>
      <c r="L38" s="97"/>
      <c r="M38" s="97"/>
      <c r="N38" s="24" t="str">
        <f t="shared" si="2"/>
        <v>✓</v>
      </c>
    </row>
    <row r="39" spans="1:14" s="1" customFormat="1" x14ac:dyDescent="0.4">
      <c r="A39" s="22">
        <v>31</v>
      </c>
      <c r="B39" s="22" t="s">
        <v>60</v>
      </c>
      <c r="C39" s="23" t="s">
        <v>91</v>
      </c>
      <c r="D39" s="21">
        <v>7760101</v>
      </c>
      <c r="E39" s="21">
        <v>50</v>
      </c>
      <c r="F39" s="22">
        <f t="shared" si="3"/>
        <v>3</v>
      </c>
      <c r="G39" s="24"/>
      <c r="H39" s="24"/>
      <c r="I39" s="2"/>
      <c r="J39" s="97"/>
      <c r="K39" s="24" t="str">
        <f t="shared" si="1"/>
        <v>✓</v>
      </c>
      <c r="L39" s="97"/>
      <c r="M39" s="97"/>
      <c r="N39" s="24" t="str">
        <f t="shared" si="2"/>
        <v>✓</v>
      </c>
    </row>
    <row r="40" spans="1:14" s="1" customFormat="1" x14ac:dyDescent="0.4">
      <c r="A40" s="22">
        <v>32</v>
      </c>
      <c r="B40" s="22" t="s">
        <v>60</v>
      </c>
      <c r="C40" s="100" t="s">
        <v>156</v>
      </c>
      <c r="D40" s="21">
        <v>7760103</v>
      </c>
      <c r="E40" s="21">
        <v>35</v>
      </c>
      <c r="F40" s="22">
        <f t="shared" si="3"/>
        <v>2</v>
      </c>
      <c r="G40" s="24"/>
      <c r="H40" s="24"/>
      <c r="I40" s="2"/>
      <c r="J40" s="97"/>
      <c r="K40" s="24" t="str">
        <f t="shared" si="1"/>
        <v>✓</v>
      </c>
      <c r="L40" s="97"/>
      <c r="M40" s="97"/>
      <c r="N40" s="24" t="str">
        <f t="shared" si="2"/>
        <v>✓</v>
      </c>
    </row>
    <row r="41" spans="1:14" s="1" customFormat="1" x14ac:dyDescent="0.4">
      <c r="A41" s="22">
        <v>33</v>
      </c>
      <c r="B41" s="22" t="s">
        <v>60</v>
      </c>
      <c r="C41" s="23" t="s">
        <v>92</v>
      </c>
      <c r="D41" s="21">
        <v>7320101</v>
      </c>
      <c r="E41" s="21">
        <v>90</v>
      </c>
      <c r="F41" s="22">
        <f t="shared" si="3"/>
        <v>5</v>
      </c>
      <c r="G41" s="24"/>
      <c r="H41" s="24"/>
      <c r="I41" s="2"/>
      <c r="J41" s="97"/>
      <c r="K41" s="24" t="str">
        <f t="shared" si="1"/>
        <v>✓</v>
      </c>
      <c r="L41" s="97"/>
      <c r="M41" s="97"/>
      <c r="N41" s="24" t="str">
        <f t="shared" si="2"/>
        <v>✓</v>
      </c>
    </row>
    <row r="42" spans="1:14" s="1" customFormat="1" x14ac:dyDescent="0.4">
      <c r="A42" s="22">
        <v>34</v>
      </c>
      <c r="B42" s="22" t="s">
        <v>60</v>
      </c>
      <c r="C42" s="28" t="s">
        <v>93</v>
      </c>
      <c r="D42" s="21">
        <v>7850101</v>
      </c>
      <c r="E42" s="21">
        <v>45</v>
      </c>
      <c r="F42" s="22">
        <f t="shared" si="3"/>
        <v>2</v>
      </c>
      <c r="G42" s="24"/>
      <c r="H42" s="24"/>
      <c r="I42" s="2"/>
      <c r="J42" s="97"/>
      <c r="K42" s="24" t="str">
        <f t="shared" si="1"/>
        <v>✓</v>
      </c>
      <c r="L42" s="97"/>
      <c r="M42" s="97"/>
      <c r="N42" s="24" t="str">
        <f t="shared" si="2"/>
        <v>✓</v>
      </c>
    </row>
    <row r="43" spans="1:14" s="1" customFormat="1" x14ac:dyDescent="0.4">
      <c r="A43" s="22">
        <v>35</v>
      </c>
      <c r="B43" s="22" t="s">
        <v>60</v>
      </c>
      <c r="C43" s="101" t="s">
        <v>252</v>
      </c>
      <c r="D43" s="24">
        <v>7620101</v>
      </c>
      <c r="E43" s="21">
        <v>30</v>
      </c>
      <c r="F43" s="22">
        <f t="shared" si="3"/>
        <v>2</v>
      </c>
      <c r="G43" s="24"/>
      <c r="H43" s="24"/>
      <c r="I43" s="2"/>
      <c r="J43" s="97"/>
      <c r="K43" s="24" t="str">
        <f t="shared" si="1"/>
        <v>✓</v>
      </c>
      <c r="L43" s="97"/>
      <c r="M43" s="97"/>
      <c r="N43" s="24" t="str">
        <f t="shared" si="2"/>
        <v>✓</v>
      </c>
    </row>
    <row r="44" spans="1:14" s="1" customFormat="1" x14ac:dyDescent="0.4">
      <c r="A44" s="22">
        <v>36</v>
      </c>
      <c r="B44" s="22" t="s">
        <v>60</v>
      </c>
      <c r="C44" s="28" t="s">
        <v>94</v>
      </c>
      <c r="D44" s="24">
        <v>7520401</v>
      </c>
      <c r="E44" s="21">
        <v>45</v>
      </c>
      <c r="F44" s="22">
        <f t="shared" si="3"/>
        <v>2</v>
      </c>
      <c r="G44" s="24"/>
      <c r="H44" s="24"/>
      <c r="I44" s="2"/>
      <c r="J44" s="97"/>
      <c r="K44" s="24" t="str">
        <f t="shared" si="1"/>
        <v>✓</v>
      </c>
      <c r="L44" s="97"/>
      <c r="M44" s="97"/>
      <c r="N44" s="24" t="str">
        <f t="shared" si="2"/>
        <v>✓</v>
      </c>
    </row>
    <row r="45" spans="1:14" s="1" customFormat="1" x14ac:dyDescent="0.4">
      <c r="A45" s="22">
        <v>37</v>
      </c>
      <c r="B45" s="22" t="s">
        <v>60</v>
      </c>
      <c r="C45" s="45" t="s">
        <v>95</v>
      </c>
      <c r="D45" s="24">
        <v>7460108</v>
      </c>
      <c r="E45" s="21">
        <v>45</v>
      </c>
      <c r="F45" s="22">
        <f t="shared" si="3"/>
        <v>2</v>
      </c>
      <c r="G45" s="24"/>
      <c r="H45" s="24"/>
      <c r="I45" s="2"/>
      <c r="J45" s="97"/>
      <c r="K45" s="24" t="str">
        <f t="shared" si="1"/>
        <v>✓</v>
      </c>
      <c r="L45" s="97"/>
      <c r="M45" s="97"/>
      <c r="N45" s="24" t="str">
        <f t="shared" si="2"/>
        <v>✓</v>
      </c>
    </row>
    <row r="46" spans="1:14" s="1" customFormat="1" x14ac:dyDescent="0.4">
      <c r="A46" s="22">
        <v>38</v>
      </c>
      <c r="B46" s="22" t="s">
        <v>60</v>
      </c>
      <c r="C46" s="28" t="s">
        <v>96</v>
      </c>
      <c r="D46" s="24">
        <v>7320108</v>
      </c>
      <c r="E46" s="21">
        <v>60</v>
      </c>
      <c r="F46" s="22">
        <f t="shared" si="3"/>
        <v>3</v>
      </c>
      <c r="G46" s="24"/>
      <c r="H46" s="24"/>
      <c r="I46" s="2"/>
      <c r="J46" s="97"/>
      <c r="K46" s="24" t="str">
        <f t="shared" si="1"/>
        <v>✓</v>
      </c>
      <c r="L46" s="97"/>
      <c r="M46" s="97"/>
      <c r="N46" s="24" t="str">
        <f t="shared" si="2"/>
        <v>✓</v>
      </c>
    </row>
    <row r="47" spans="1:14" s="12" customFormat="1" ht="20.100000000000001" customHeight="1" x14ac:dyDescent="0.4">
      <c r="A47" s="21"/>
      <c r="B47" s="21"/>
      <c r="C47" s="23"/>
      <c r="D47" s="21"/>
      <c r="E47" s="88">
        <f>SUM(E9:E46)</f>
        <v>2912</v>
      </c>
      <c r="F47" s="88">
        <f>SUM(F9:F46)</f>
        <v>141</v>
      </c>
      <c r="G47" s="102"/>
      <c r="H47" s="102"/>
      <c r="I47" s="102"/>
      <c r="J47" s="97"/>
      <c r="K47" s="97"/>
      <c r="L47" s="97"/>
      <c r="M47" s="97"/>
      <c r="N47" s="97"/>
    </row>
    <row r="48" spans="1:14" x14ac:dyDescent="0.4">
      <c r="A48" s="9"/>
      <c r="B48" s="9"/>
      <c r="C48" s="10"/>
      <c r="D48" s="11"/>
      <c r="E48" s="11"/>
      <c r="F48" s="11"/>
    </row>
    <row r="49" spans="1:13" s="1" customFormat="1" ht="99.6" customHeight="1" x14ac:dyDescent="0.4">
      <c r="A49" s="118" t="s">
        <v>181</v>
      </c>
      <c r="B49" s="119"/>
      <c r="C49" s="119"/>
      <c r="D49" s="119"/>
      <c r="E49" s="119"/>
      <c r="F49" s="119"/>
      <c r="G49" s="119"/>
      <c r="H49" s="119"/>
      <c r="I49" s="119"/>
      <c r="J49" s="119"/>
      <c r="K49" s="119"/>
      <c r="L49" s="119"/>
      <c r="M49" s="119"/>
    </row>
    <row r="50" spans="1:13" s="12" customFormat="1" x14ac:dyDescent="0.4">
      <c r="A50" s="14"/>
      <c r="B50" s="14"/>
      <c r="D50" s="15"/>
      <c r="E50" s="15"/>
      <c r="F50" s="15"/>
      <c r="G50" s="15"/>
    </row>
    <row r="51" spans="1:13" x14ac:dyDescent="0.4">
      <c r="C51" s="17" t="s">
        <v>13</v>
      </c>
    </row>
    <row r="53" spans="1:13" s="7" customFormat="1" x14ac:dyDescent="0.4">
      <c r="A53" s="5"/>
      <c r="B53" s="5"/>
      <c r="C53" s="16"/>
    </row>
    <row r="54" spans="1:13" x14ac:dyDescent="0.4">
      <c r="F54" s="7">
        <f>E47-2912</f>
        <v>0</v>
      </c>
    </row>
  </sheetData>
  <mergeCells count="3">
    <mergeCell ref="A4:N4"/>
    <mergeCell ref="A5:N5"/>
    <mergeCell ref="A49:M49"/>
  </mergeCells>
  <conditionalFormatting sqref="C30:C31">
    <cfRule type="expression" dxfId="3" priority="31" stopIfTrue="1">
      <formula>AND(COUNTIF($C$1:$C$9, C30)+COUNTIF($C$10:$C$15, C30)+COUNTIF(#REF!, C30)+COUNTIF($C$17:$C$17, C30)+COUNTIF($C$18:$C$18, C30)+COUNTIF($C$19:$C$19, C30)+COUNTIF($C$20:$C$34, C30)+COUNTIF($C$35:$C$35, C30)+COUNTIF($C$36:$C$38, C30)+COUNTIF($C$42:$C$65534, C30)&gt;1,NOT(ISBLANK(C30)))</formula>
    </cfRule>
  </conditionalFormatting>
  <pageMargins left="0.19685039370078741" right="0.19685039370078741" top="0.19685039370078741" bottom="0.46" header="0" footer="0.2"/>
  <pageSetup paperSize="9" scale="79" fitToHeight="14"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856E-0DEC-4CB1-9F11-0923ABAC9AA1}">
  <sheetPr>
    <pageSetUpPr fitToPage="1"/>
  </sheetPr>
  <dimension ref="A1:H51"/>
  <sheetViews>
    <sheetView topLeftCell="A13" zoomScale="110" zoomScaleNormal="110" workbookViewId="0">
      <selection activeCell="D48" sqref="D48"/>
    </sheetView>
  </sheetViews>
  <sheetFormatPr defaultColWidth="9.265625" defaultRowHeight="13.9" x14ac:dyDescent="0.4"/>
  <cols>
    <col min="1" max="1" width="5.3984375" style="5" customWidth="1"/>
    <col min="2" max="2" width="8.3984375" style="5" customWidth="1"/>
    <col min="3" max="3" width="34.86328125" style="5" customWidth="1"/>
    <col min="4" max="4" width="12.1328125" style="7" customWidth="1"/>
    <col min="5" max="5" width="9" style="7" customWidth="1"/>
    <col min="6" max="6" width="38.3984375" style="48" customWidth="1"/>
    <col min="7" max="7" width="38.3984375" style="5" customWidth="1"/>
    <col min="8" max="8" width="18" style="8" customWidth="1"/>
    <col min="9" max="16384" width="9.265625" style="5"/>
  </cols>
  <sheetData>
    <row r="1" spans="1:8" ht="20.65" x14ac:dyDescent="0.6">
      <c r="B1" s="29" t="s">
        <v>0</v>
      </c>
      <c r="C1" s="27"/>
      <c r="D1" s="27"/>
      <c r="E1" s="84"/>
      <c r="F1" s="105"/>
      <c r="G1" s="27"/>
      <c r="H1" s="27"/>
    </row>
    <row r="2" spans="1:8" ht="14.1" customHeight="1" x14ac:dyDescent="0.6">
      <c r="B2" s="36" t="s">
        <v>170</v>
      </c>
      <c r="C2" s="27"/>
      <c r="D2" s="27"/>
      <c r="E2" s="84"/>
      <c r="F2" s="105"/>
      <c r="G2" s="27"/>
      <c r="H2" s="27"/>
    </row>
    <row r="3" spans="1:8" ht="20.65" x14ac:dyDescent="0.6">
      <c r="A3" s="27"/>
      <c r="B3" s="27"/>
      <c r="C3" s="27"/>
      <c r="D3" s="27"/>
      <c r="E3" s="84"/>
      <c r="F3" s="105"/>
      <c r="G3" s="27"/>
      <c r="H3" s="27"/>
    </row>
    <row r="4" spans="1:8" ht="17.649999999999999" x14ac:dyDescent="0.5">
      <c r="A4" s="117" t="s">
        <v>44</v>
      </c>
      <c r="B4" s="117"/>
      <c r="C4" s="117"/>
      <c r="D4" s="117"/>
      <c r="E4" s="117"/>
      <c r="F4" s="117"/>
      <c r="G4" s="117"/>
      <c r="H4" s="117"/>
    </row>
    <row r="5" spans="1:8" ht="17.649999999999999" x14ac:dyDescent="0.5">
      <c r="A5" s="117" t="s">
        <v>43</v>
      </c>
      <c r="B5" s="117"/>
      <c r="C5" s="117"/>
      <c r="D5" s="117"/>
      <c r="E5" s="117"/>
      <c r="F5" s="117"/>
      <c r="G5" s="117"/>
      <c r="H5" s="117"/>
    </row>
    <row r="6" spans="1:8" s="16" customFormat="1" ht="21" customHeight="1" x14ac:dyDescent="0.35">
      <c r="A6" s="103" t="s">
        <v>254</v>
      </c>
      <c r="B6" s="75"/>
      <c r="C6" s="49"/>
      <c r="D6" s="76"/>
      <c r="E6" s="85"/>
      <c r="F6" s="106"/>
      <c r="G6" s="76"/>
      <c r="H6" s="75"/>
    </row>
    <row r="7" spans="1:8" ht="47.25" customHeight="1" x14ac:dyDescent="0.4">
      <c r="A7" s="62" t="s">
        <v>1</v>
      </c>
      <c r="B7" s="62" t="s">
        <v>14</v>
      </c>
      <c r="C7" s="62" t="s">
        <v>21</v>
      </c>
      <c r="D7" s="62" t="s">
        <v>22</v>
      </c>
      <c r="E7" s="62" t="s">
        <v>12</v>
      </c>
      <c r="F7" s="62" t="s">
        <v>20</v>
      </c>
      <c r="G7" s="62" t="s">
        <v>15</v>
      </c>
      <c r="H7" s="62" t="s">
        <v>38</v>
      </c>
    </row>
    <row r="8" spans="1:8" x14ac:dyDescent="0.4">
      <c r="A8" s="2" t="s">
        <v>2</v>
      </c>
      <c r="B8" s="2" t="s">
        <v>3</v>
      </c>
      <c r="C8" s="2" t="s">
        <v>4</v>
      </c>
      <c r="D8" s="2" t="s">
        <v>5</v>
      </c>
      <c r="E8" s="2" t="s">
        <v>6</v>
      </c>
      <c r="F8" s="107" t="s">
        <v>7</v>
      </c>
      <c r="G8" s="2" t="s">
        <v>8</v>
      </c>
      <c r="H8" s="2" t="s">
        <v>9</v>
      </c>
    </row>
    <row r="9" spans="1:8" s="1" customFormat="1" ht="69.400000000000006" x14ac:dyDescent="0.4">
      <c r="A9" s="22">
        <v>1</v>
      </c>
      <c r="B9" s="22" t="s">
        <v>60</v>
      </c>
      <c r="C9" s="63" t="s">
        <v>61</v>
      </c>
      <c r="D9" s="64">
        <v>7140222</v>
      </c>
      <c r="E9" s="64">
        <v>3</v>
      </c>
      <c r="F9" s="68" t="s">
        <v>175</v>
      </c>
      <c r="G9" s="121" t="s">
        <v>192</v>
      </c>
      <c r="H9" s="65"/>
    </row>
    <row r="10" spans="1:8" s="1" customFormat="1" ht="69.400000000000006" x14ac:dyDescent="0.4">
      <c r="A10" s="22">
        <v>2</v>
      </c>
      <c r="B10" s="22" t="s">
        <v>60</v>
      </c>
      <c r="C10" s="63" t="s">
        <v>73</v>
      </c>
      <c r="D10" s="64">
        <v>7140221</v>
      </c>
      <c r="E10" s="64">
        <v>5</v>
      </c>
      <c r="F10" s="68" t="s">
        <v>176</v>
      </c>
      <c r="G10" s="122"/>
      <c r="H10" s="65"/>
    </row>
    <row r="11" spans="1:8" s="1" customFormat="1" ht="138.75" x14ac:dyDescent="0.4">
      <c r="A11" s="22">
        <v>3</v>
      </c>
      <c r="B11" s="22" t="s">
        <v>60</v>
      </c>
      <c r="C11" s="63" t="s">
        <v>79</v>
      </c>
      <c r="D11" s="64">
        <v>7140206</v>
      </c>
      <c r="E11" s="64">
        <v>5</v>
      </c>
      <c r="F11" s="68" t="s">
        <v>177</v>
      </c>
      <c r="G11" s="122"/>
      <c r="H11" s="65"/>
    </row>
    <row r="12" spans="1:8" s="1" customFormat="1" ht="55.5" x14ac:dyDescent="0.4">
      <c r="A12" s="22">
        <v>4</v>
      </c>
      <c r="B12" s="22" t="s">
        <v>60</v>
      </c>
      <c r="C12" s="66" t="s">
        <v>62</v>
      </c>
      <c r="D12" s="46">
        <v>7140202</v>
      </c>
      <c r="E12" s="64">
        <v>18</v>
      </c>
      <c r="F12" s="68" t="s">
        <v>239</v>
      </c>
      <c r="G12" s="122"/>
      <c r="H12" s="87"/>
    </row>
    <row r="13" spans="1:8" s="1" customFormat="1" ht="55.5" x14ac:dyDescent="0.4">
      <c r="A13" s="22">
        <v>5</v>
      </c>
      <c r="B13" s="22" t="s">
        <v>60</v>
      </c>
      <c r="C13" s="63" t="s">
        <v>97</v>
      </c>
      <c r="D13" s="64">
        <v>7140209</v>
      </c>
      <c r="E13" s="64">
        <v>5</v>
      </c>
      <c r="F13" s="68" t="s">
        <v>276</v>
      </c>
      <c r="G13" s="122"/>
      <c r="H13" s="87"/>
    </row>
    <row r="14" spans="1:8" s="1" customFormat="1" ht="55.5" x14ac:dyDescent="0.4">
      <c r="A14" s="22">
        <v>6</v>
      </c>
      <c r="B14" s="22" t="s">
        <v>60</v>
      </c>
      <c r="C14" s="63" t="s">
        <v>98</v>
      </c>
      <c r="D14" s="64">
        <v>7140247</v>
      </c>
      <c r="E14" s="64">
        <v>5</v>
      </c>
      <c r="F14" s="68" t="s">
        <v>240</v>
      </c>
      <c r="G14" s="122"/>
      <c r="H14" s="87"/>
    </row>
    <row r="15" spans="1:8" s="1" customFormat="1" ht="55.5" x14ac:dyDescent="0.4">
      <c r="A15" s="22">
        <v>7</v>
      </c>
      <c r="B15" s="22" t="s">
        <v>60</v>
      </c>
      <c r="C15" s="63" t="s">
        <v>66</v>
      </c>
      <c r="D15" s="64">
        <v>7140211</v>
      </c>
      <c r="E15" s="64">
        <v>3</v>
      </c>
      <c r="F15" s="68" t="s">
        <v>277</v>
      </c>
      <c r="G15" s="122"/>
      <c r="H15" s="87"/>
    </row>
    <row r="16" spans="1:8" s="1" customFormat="1" ht="55.5" x14ac:dyDescent="0.4">
      <c r="A16" s="22">
        <v>8</v>
      </c>
      <c r="B16" s="22" t="s">
        <v>60</v>
      </c>
      <c r="C16" s="63" t="s">
        <v>99</v>
      </c>
      <c r="D16" s="64">
        <v>7140212</v>
      </c>
      <c r="E16" s="64">
        <v>3</v>
      </c>
      <c r="F16" s="68" t="s">
        <v>278</v>
      </c>
      <c r="G16" s="122"/>
      <c r="H16" s="87"/>
    </row>
    <row r="17" spans="1:8" s="1" customFormat="1" ht="55.5" x14ac:dyDescent="0.4">
      <c r="A17" s="22">
        <v>9</v>
      </c>
      <c r="B17" s="22" t="s">
        <v>60</v>
      </c>
      <c r="C17" s="63" t="s">
        <v>68</v>
      </c>
      <c r="D17" s="64">
        <v>7140213</v>
      </c>
      <c r="E17" s="64">
        <v>3</v>
      </c>
      <c r="F17" s="68" t="s">
        <v>279</v>
      </c>
      <c r="G17" s="122"/>
      <c r="H17" s="87"/>
    </row>
    <row r="18" spans="1:8" s="1" customFormat="1" ht="55.5" x14ac:dyDescent="0.4">
      <c r="A18" s="22">
        <v>10</v>
      </c>
      <c r="B18" s="22" t="s">
        <v>60</v>
      </c>
      <c r="C18" s="66" t="s">
        <v>65</v>
      </c>
      <c r="D18" s="46">
        <v>7140210</v>
      </c>
      <c r="E18" s="64">
        <v>3</v>
      </c>
      <c r="F18" s="68" t="s">
        <v>241</v>
      </c>
      <c r="G18" s="122"/>
      <c r="H18" s="87"/>
    </row>
    <row r="19" spans="1:8" s="1" customFormat="1" ht="55.5" x14ac:dyDescent="0.4">
      <c r="A19" s="22">
        <v>11</v>
      </c>
      <c r="B19" s="22" t="s">
        <v>60</v>
      </c>
      <c r="C19" s="66" t="s">
        <v>78</v>
      </c>
      <c r="D19" s="46">
        <v>7140250</v>
      </c>
      <c r="E19" s="64">
        <v>5</v>
      </c>
      <c r="F19" s="68" t="s">
        <v>242</v>
      </c>
      <c r="G19" s="122"/>
      <c r="H19" s="87"/>
    </row>
    <row r="20" spans="1:8" s="1" customFormat="1" ht="55.5" x14ac:dyDescent="0.4">
      <c r="A20" s="22">
        <v>12</v>
      </c>
      <c r="B20" s="22" t="s">
        <v>60</v>
      </c>
      <c r="C20" s="77" t="s">
        <v>157</v>
      </c>
      <c r="D20" s="24">
        <v>7140103</v>
      </c>
      <c r="E20" s="64">
        <v>2</v>
      </c>
      <c r="F20" s="68" t="s">
        <v>243</v>
      </c>
      <c r="G20" s="122"/>
      <c r="H20" s="87"/>
    </row>
    <row r="21" spans="1:8" s="1" customFormat="1" ht="55.5" x14ac:dyDescent="0.4">
      <c r="A21" s="22">
        <v>13</v>
      </c>
      <c r="B21" s="22" t="s">
        <v>60</v>
      </c>
      <c r="C21" s="66" t="s">
        <v>94</v>
      </c>
      <c r="D21" s="67">
        <v>7520401</v>
      </c>
      <c r="E21" s="64">
        <v>2</v>
      </c>
      <c r="F21" s="68" t="s">
        <v>244</v>
      </c>
      <c r="G21" s="122"/>
      <c r="H21" s="87"/>
    </row>
    <row r="22" spans="1:8" s="1" customFormat="1" ht="55.5" x14ac:dyDescent="0.4">
      <c r="A22" s="22">
        <v>14</v>
      </c>
      <c r="B22" s="22" t="s">
        <v>60</v>
      </c>
      <c r="C22" s="66" t="s">
        <v>100</v>
      </c>
      <c r="D22" s="46">
        <v>7480201</v>
      </c>
      <c r="E22" s="64">
        <v>6</v>
      </c>
      <c r="F22" s="68" t="s">
        <v>242</v>
      </c>
      <c r="G22" s="122"/>
      <c r="H22" s="87"/>
    </row>
    <row r="23" spans="1:8" s="1" customFormat="1" ht="55.5" x14ac:dyDescent="0.4">
      <c r="A23" s="22">
        <v>15</v>
      </c>
      <c r="B23" s="22" t="s">
        <v>60</v>
      </c>
      <c r="C23" s="66" t="s">
        <v>18</v>
      </c>
      <c r="D23" s="46">
        <v>7420201</v>
      </c>
      <c r="E23" s="64">
        <v>3</v>
      </c>
      <c r="F23" s="68" t="s">
        <v>279</v>
      </c>
      <c r="G23" s="122"/>
      <c r="H23" s="87"/>
    </row>
    <row r="24" spans="1:8" s="1" customFormat="1" ht="55.5" x14ac:dyDescent="0.4">
      <c r="A24" s="22">
        <v>16</v>
      </c>
      <c r="B24" s="22" t="s">
        <v>60</v>
      </c>
      <c r="C24" s="63" t="s">
        <v>93</v>
      </c>
      <c r="D24" s="64">
        <v>7850101</v>
      </c>
      <c r="E24" s="64">
        <v>2</v>
      </c>
      <c r="F24" s="68" t="s">
        <v>245</v>
      </c>
      <c r="G24" s="122"/>
      <c r="H24" s="87"/>
    </row>
    <row r="25" spans="1:8" s="1" customFormat="1" ht="55.5" x14ac:dyDescent="0.4">
      <c r="A25" s="22">
        <v>17</v>
      </c>
      <c r="B25" s="22" t="s">
        <v>60</v>
      </c>
      <c r="C25" s="78" t="s">
        <v>158</v>
      </c>
      <c r="D25" s="24">
        <v>7620101</v>
      </c>
      <c r="E25" s="64">
        <v>2</v>
      </c>
      <c r="F25" s="68" t="s">
        <v>246</v>
      </c>
      <c r="G25" s="122"/>
      <c r="H25" s="87"/>
    </row>
    <row r="26" spans="1:8" s="1" customFormat="1" ht="55.5" x14ac:dyDescent="0.4">
      <c r="A26" s="22">
        <v>18</v>
      </c>
      <c r="B26" s="22" t="s">
        <v>60</v>
      </c>
      <c r="C26" s="63" t="s">
        <v>69</v>
      </c>
      <c r="D26" s="64">
        <v>7140217</v>
      </c>
      <c r="E26" s="64">
        <v>5</v>
      </c>
      <c r="F26" s="68" t="s">
        <v>280</v>
      </c>
      <c r="G26" s="122"/>
      <c r="H26" s="87"/>
    </row>
    <row r="27" spans="1:8" s="1" customFormat="1" ht="55.5" x14ac:dyDescent="0.4">
      <c r="A27" s="22">
        <v>19</v>
      </c>
      <c r="B27" s="22" t="s">
        <v>60</v>
      </c>
      <c r="C27" s="63" t="s">
        <v>101</v>
      </c>
      <c r="D27" s="64">
        <v>7140218</v>
      </c>
      <c r="E27" s="64">
        <v>3</v>
      </c>
      <c r="F27" s="68" t="s">
        <v>281</v>
      </c>
      <c r="G27" s="122"/>
      <c r="H27" s="87"/>
    </row>
    <row r="28" spans="1:8" s="1" customFormat="1" ht="55.5" x14ac:dyDescent="0.4">
      <c r="A28" s="22">
        <v>20</v>
      </c>
      <c r="B28" s="22" t="s">
        <v>60</v>
      </c>
      <c r="C28" s="63" t="s">
        <v>71</v>
      </c>
      <c r="D28" s="64">
        <v>7140219</v>
      </c>
      <c r="E28" s="64">
        <v>3</v>
      </c>
      <c r="F28" s="68" t="s">
        <v>282</v>
      </c>
      <c r="G28" s="122"/>
      <c r="H28" s="87"/>
    </row>
    <row r="29" spans="1:8" s="1" customFormat="1" ht="55.5" x14ac:dyDescent="0.4">
      <c r="A29" s="22">
        <v>21</v>
      </c>
      <c r="B29" s="22" t="s">
        <v>60</v>
      </c>
      <c r="C29" s="63" t="s">
        <v>102</v>
      </c>
      <c r="D29" s="64">
        <v>7140249</v>
      </c>
      <c r="E29" s="64">
        <v>5</v>
      </c>
      <c r="F29" s="68" t="s">
        <v>194</v>
      </c>
      <c r="G29" s="122"/>
      <c r="H29" s="87"/>
    </row>
    <row r="30" spans="1:8" s="1" customFormat="1" ht="55.5" x14ac:dyDescent="0.4">
      <c r="A30" s="22">
        <v>22</v>
      </c>
      <c r="B30" s="22" t="s">
        <v>60</v>
      </c>
      <c r="C30" s="63" t="s">
        <v>63</v>
      </c>
      <c r="D30" s="64">
        <v>7140205</v>
      </c>
      <c r="E30" s="64">
        <v>3</v>
      </c>
      <c r="F30" s="68" t="s">
        <v>280</v>
      </c>
      <c r="G30" s="122"/>
      <c r="H30" s="87"/>
    </row>
    <row r="31" spans="1:8" s="1" customFormat="1" ht="55.5" x14ac:dyDescent="0.4">
      <c r="A31" s="22">
        <v>23</v>
      </c>
      <c r="B31" s="22" t="s">
        <v>60</v>
      </c>
      <c r="C31" s="63" t="s">
        <v>76</v>
      </c>
      <c r="D31" s="64">
        <v>7140204</v>
      </c>
      <c r="E31" s="64">
        <v>3</v>
      </c>
      <c r="F31" s="68" t="s">
        <v>280</v>
      </c>
      <c r="G31" s="122"/>
      <c r="H31" s="87"/>
    </row>
    <row r="32" spans="1:8" s="1" customFormat="1" ht="55.5" x14ac:dyDescent="0.4">
      <c r="A32" s="22">
        <v>24</v>
      </c>
      <c r="B32" s="22" t="s">
        <v>60</v>
      </c>
      <c r="C32" s="45" t="s">
        <v>77</v>
      </c>
      <c r="D32" s="47">
        <v>7140248</v>
      </c>
      <c r="E32" s="64">
        <v>3</v>
      </c>
      <c r="F32" s="68" t="s">
        <v>247</v>
      </c>
      <c r="G32" s="122"/>
      <c r="H32" s="87"/>
    </row>
    <row r="33" spans="1:8" s="1" customFormat="1" ht="55.5" x14ac:dyDescent="0.4">
      <c r="A33" s="22">
        <v>25</v>
      </c>
      <c r="B33" s="22" t="s">
        <v>60</v>
      </c>
      <c r="C33" s="63" t="s">
        <v>103</v>
      </c>
      <c r="D33" s="64">
        <v>7310630</v>
      </c>
      <c r="E33" s="64">
        <v>5</v>
      </c>
      <c r="F33" s="68" t="s">
        <v>195</v>
      </c>
      <c r="G33" s="122"/>
      <c r="H33" s="87"/>
    </row>
    <row r="34" spans="1:8" s="1" customFormat="1" ht="55.5" x14ac:dyDescent="0.4">
      <c r="A34" s="22">
        <v>26</v>
      </c>
      <c r="B34" s="22" t="s">
        <v>60</v>
      </c>
      <c r="C34" s="63" t="s">
        <v>85</v>
      </c>
      <c r="D34" s="64">
        <v>7229030</v>
      </c>
      <c r="E34" s="64">
        <v>3</v>
      </c>
      <c r="F34" s="68" t="s">
        <v>280</v>
      </c>
      <c r="G34" s="122"/>
      <c r="H34" s="87"/>
    </row>
    <row r="35" spans="1:8" s="1" customFormat="1" ht="55.5" x14ac:dyDescent="0.4">
      <c r="A35" s="22">
        <v>27</v>
      </c>
      <c r="B35" s="22" t="s">
        <v>60</v>
      </c>
      <c r="C35" s="63" t="s">
        <v>104</v>
      </c>
      <c r="D35" s="64">
        <v>7229040</v>
      </c>
      <c r="E35" s="64">
        <v>3</v>
      </c>
      <c r="F35" s="68" t="s">
        <v>195</v>
      </c>
      <c r="G35" s="122"/>
      <c r="H35" s="87"/>
    </row>
    <row r="36" spans="1:8" s="1" customFormat="1" ht="55.5" x14ac:dyDescent="0.4">
      <c r="A36" s="22">
        <v>28</v>
      </c>
      <c r="B36" s="22" t="s">
        <v>60</v>
      </c>
      <c r="C36" s="63" t="s">
        <v>105</v>
      </c>
      <c r="D36" s="64">
        <v>7320101</v>
      </c>
      <c r="E36" s="64">
        <v>5</v>
      </c>
      <c r="F36" s="68" t="s">
        <v>247</v>
      </c>
      <c r="G36" s="122"/>
      <c r="H36" s="87"/>
    </row>
    <row r="37" spans="1:8" s="1" customFormat="1" ht="55.5" x14ac:dyDescent="0.4">
      <c r="A37" s="22">
        <v>29</v>
      </c>
      <c r="B37" s="22" t="s">
        <v>60</v>
      </c>
      <c r="C37" s="23" t="s">
        <v>90</v>
      </c>
      <c r="D37" s="46">
        <v>7310401</v>
      </c>
      <c r="E37" s="64">
        <v>5</v>
      </c>
      <c r="F37" s="68" t="s">
        <v>248</v>
      </c>
      <c r="G37" s="122"/>
      <c r="H37" s="87"/>
    </row>
    <row r="38" spans="1:8" s="1" customFormat="1" ht="55.5" x14ac:dyDescent="0.4">
      <c r="A38" s="22">
        <v>30</v>
      </c>
      <c r="B38" s="22" t="s">
        <v>60</v>
      </c>
      <c r="C38" s="69" t="s">
        <v>91</v>
      </c>
      <c r="D38" s="46">
        <v>7760101</v>
      </c>
      <c r="E38" s="64">
        <v>3</v>
      </c>
      <c r="F38" s="68" t="s">
        <v>239</v>
      </c>
      <c r="G38" s="122"/>
      <c r="H38" s="87"/>
    </row>
    <row r="39" spans="1:8" s="1" customFormat="1" ht="55.5" x14ac:dyDescent="0.4">
      <c r="A39" s="22">
        <v>31</v>
      </c>
      <c r="B39" s="22" t="s">
        <v>60</v>
      </c>
      <c r="C39" s="69" t="s">
        <v>156</v>
      </c>
      <c r="D39" s="69">
        <v>7760103</v>
      </c>
      <c r="E39" s="64">
        <v>2</v>
      </c>
      <c r="F39" s="68" t="s">
        <v>239</v>
      </c>
      <c r="G39" s="122"/>
      <c r="H39" s="87"/>
    </row>
    <row r="40" spans="1:8" s="1" customFormat="1" ht="55.5" x14ac:dyDescent="0.4">
      <c r="A40" s="22">
        <v>32</v>
      </c>
      <c r="B40" s="22" t="s">
        <v>60</v>
      </c>
      <c r="C40" s="63" t="s">
        <v>106</v>
      </c>
      <c r="D40" s="64">
        <v>7310501</v>
      </c>
      <c r="E40" s="64">
        <v>3</v>
      </c>
      <c r="F40" s="68" t="s">
        <v>283</v>
      </c>
      <c r="G40" s="122"/>
      <c r="H40" s="87"/>
    </row>
    <row r="41" spans="1:8" s="1" customFormat="1" ht="55.5" x14ac:dyDescent="0.4">
      <c r="A41" s="22">
        <v>33</v>
      </c>
      <c r="B41" s="22" t="s">
        <v>60</v>
      </c>
      <c r="C41" s="63" t="s">
        <v>107</v>
      </c>
      <c r="D41" s="64">
        <v>7229010</v>
      </c>
      <c r="E41" s="64">
        <v>3</v>
      </c>
      <c r="F41" s="68" t="s">
        <v>281</v>
      </c>
      <c r="G41" s="122"/>
      <c r="H41" s="87"/>
    </row>
    <row r="42" spans="1:8" s="1" customFormat="1" ht="55.5" x14ac:dyDescent="0.4">
      <c r="A42" s="124">
        <v>34</v>
      </c>
      <c r="B42" s="124" t="s">
        <v>60</v>
      </c>
      <c r="C42" s="23" t="s">
        <v>81</v>
      </c>
      <c r="D42" s="46" t="s">
        <v>82</v>
      </c>
      <c r="E42" s="64">
        <v>2</v>
      </c>
      <c r="F42" s="68" t="s">
        <v>284</v>
      </c>
      <c r="G42" s="122"/>
      <c r="H42" s="87"/>
    </row>
    <row r="43" spans="1:8" s="1" customFormat="1" ht="55.5" x14ac:dyDescent="0.4">
      <c r="A43" s="125"/>
      <c r="B43" s="125"/>
      <c r="C43" s="23" t="s">
        <v>108</v>
      </c>
      <c r="D43" s="46" t="s">
        <v>83</v>
      </c>
      <c r="E43" s="64">
        <v>2</v>
      </c>
      <c r="F43" s="68" t="s">
        <v>285</v>
      </c>
      <c r="G43" s="122"/>
      <c r="H43" s="87"/>
    </row>
    <row r="44" spans="1:8" s="1" customFormat="1" ht="55.5" x14ac:dyDescent="0.4">
      <c r="A44" s="22">
        <v>35</v>
      </c>
      <c r="B44" s="22" t="s">
        <v>60</v>
      </c>
      <c r="C44" s="70" t="s">
        <v>95</v>
      </c>
      <c r="D44" s="71">
        <v>7460108</v>
      </c>
      <c r="E44" s="64">
        <v>2</v>
      </c>
      <c r="F44" s="68" t="s">
        <v>276</v>
      </c>
      <c r="G44" s="122"/>
      <c r="H44" s="87"/>
    </row>
    <row r="45" spans="1:8" s="1" customFormat="1" ht="55.5" x14ac:dyDescent="0.4">
      <c r="A45" s="22">
        <v>36</v>
      </c>
      <c r="B45" s="22" t="s">
        <v>60</v>
      </c>
      <c r="C45" s="72" t="s">
        <v>96</v>
      </c>
      <c r="D45" s="71">
        <v>7320108</v>
      </c>
      <c r="E45" s="64">
        <v>3</v>
      </c>
      <c r="F45" s="68" t="s">
        <v>280</v>
      </c>
      <c r="G45" s="123"/>
      <c r="H45" s="87"/>
    </row>
    <row r="46" spans="1:8" s="1" customFormat="1" ht="99.95" customHeight="1" x14ac:dyDescent="0.45">
      <c r="A46" s="22">
        <v>37</v>
      </c>
      <c r="B46" s="22" t="s">
        <v>60</v>
      </c>
      <c r="C46" s="72" t="s">
        <v>186</v>
      </c>
      <c r="D46" s="80"/>
      <c r="E46" s="64" t="s">
        <v>109</v>
      </c>
      <c r="F46" s="68" t="s">
        <v>182</v>
      </c>
      <c r="G46" s="81" t="s">
        <v>110</v>
      </c>
      <c r="H46" s="73"/>
    </row>
    <row r="47" spans="1:8" s="1" customFormat="1" ht="219.95" customHeight="1" x14ac:dyDescent="0.45">
      <c r="A47" s="22">
        <v>38</v>
      </c>
      <c r="B47" s="22" t="s">
        <v>60</v>
      </c>
      <c r="C47" s="79" t="s">
        <v>183</v>
      </c>
      <c r="D47" s="80"/>
      <c r="E47" s="64" t="s">
        <v>109</v>
      </c>
      <c r="F47" s="68" t="s">
        <v>184</v>
      </c>
      <c r="G47" s="81" t="s">
        <v>185</v>
      </c>
      <c r="H47" s="73"/>
    </row>
    <row r="48" spans="1:8" s="1" customFormat="1" ht="83.25" x14ac:dyDescent="0.4">
      <c r="A48" s="22">
        <v>39</v>
      </c>
      <c r="B48" s="22" t="s">
        <v>60</v>
      </c>
      <c r="C48" s="79" t="s">
        <v>111</v>
      </c>
      <c r="D48" s="82"/>
      <c r="E48" s="64" t="s">
        <v>109</v>
      </c>
      <c r="F48" s="68" t="s">
        <v>174</v>
      </c>
      <c r="G48" s="83" t="s">
        <v>112</v>
      </c>
      <c r="H48" s="74"/>
    </row>
    <row r="49" spans="1:8" x14ac:dyDescent="0.4">
      <c r="A49" s="120" t="s">
        <v>251</v>
      </c>
      <c r="B49" s="120"/>
      <c r="C49" s="120"/>
      <c r="D49" s="120"/>
      <c r="E49" s="95">
        <f>SUM(E9:E45)</f>
        <v>141</v>
      </c>
      <c r="F49" s="96"/>
      <c r="G49" s="96"/>
      <c r="H49" s="96"/>
    </row>
    <row r="51" spans="1:8" x14ac:dyDescent="0.4">
      <c r="C51" s="16"/>
    </row>
  </sheetData>
  <mergeCells count="6">
    <mergeCell ref="A49:D49"/>
    <mergeCell ref="A4:H4"/>
    <mergeCell ref="A5:H5"/>
    <mergeCell ref="G9:G45"/>
    <mergeCell ref="A42:A43"/>
    <mergeCell ref="B42:B43"/>
  </mergeCells>
  <conditionalFormatting sqref="C9:C18 C21:C24 C26:C36 C38 C39:D39 C40:C48">
    <cfRule type="expression" dxfId="2" priority="29" stopIfTrue="1">
      <formula>AND(COUNTIF($C$1:$C$9, C9)+COUNTIF($C$10:$C$15, C9)+COUNTIF(#REF!, C9)+COUNTIF($C$17:$C$17, C9)+COUNTIF($C$18:$C$18, C9)+COUNTIF($C$19:$C$19, C9)+COUNTIF($C$21:$C$34, C9)+COUNTIF($C$35:$C$35, C9)+COUNTIF($C$36:$C$38, C9)+COUNTIF($C$42:$C$65533, C9)&gt;1,NOT(ISBLANK(C9)))</formula>
    </cfRule>
  </conditionalFormatting>
  <pageMargins left="0.19685039370078741" right="0.19685039370078741" top="0.19685039370078741" bottom="0.46" header="0" footer="0.2"/>
  <pageSetup paperSize="9" scale="90" fitToHeight="14"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20E9-89C4-4CC6-9773-6169B0F8911B}">
  <sheetPr>
    <pageSetUpPr fitToPage="1"/>
  </sheetPr>
  <dimension ref="A1:K58"/>
  <sheetViews>
    <sheetView zoomScale="90" zoomScaleNormal="90" workbookViewId="0">
      <selection activeCell="C9" sqref="C9"/>
    </sheetView>
  </sheetViews>
  <sheetFormatPr defaultColWidth="9.265625" defaultRowHeight="13.9" x14ac:dyDescent="0.4"/>
  <cols>
    <col min="1" max="1" width="5.3984375" style="5" customWidth="1"/>
    <col min="2" max="2" width="8" style="5" customWidth="1"/>
    <col min="3" max="3" width="33.265625" style="5" customWidth="1"/>
    <col min="4" max="4" width="11.59765625" style="7" customWidth="1"/>
    <col min="5" max="5" width="38.3984375" style="5" customWidth="1"/>
    <col min="6" max="6" width="8" style="5" customWidth="1"/>
    <col min="7" max="7" width="10.86328125" style="18" bestFit="1" customWidth="1"/>
    <col min="8" max="8" width="11.73046875" style="8" bestFit="1" customWidth="1"/>
    <col min="9" max="9" width="14.86328125" style="5" customWidth="1"/>
    <col min="10" max="10" width="60" style="5" customWidth="1"/>
    <col min="11" max="11" width="18.86328125" style="5" customWidth="1"/>
    <col min="12" max="12" width="22.59765625" style="5" customWidth="1"/>
    <col min="13" max="16384" width="9.265625" style="5"/>
  </cols>
  <sheetData>
    <row r="1" spans="1:11" x14ac:dyDescent="0.4">
      <c r="B1" s="29" t="s">
        <v>0</v>
      </c>
    </row>
    <row r="2" spans="1:11" x14ac:dyDescent="0.4">
      <c r="B2" s="36" t="s">
        <v>170</v>
      </c>
    </row>
    <row r="3" spans="1:11" ht="10.9" customHeight="1" x14ac:dyDescent="0.6">
      <c r="A3" s="127"/>
      <c r="B3" s="127"/>
      <c r="C3" s="127"/>
      <c r="D3" s="127"/>
      <c r="E3" s="127"/>
      <c r="F3" s="127"/>
      <c r="G3" s="127"/>
      <c r="H3" s="127"/>
    </row>
    <row r="4" spans="1:11" ht="19.899999999999999" customHeight="1" x14ac:dyDescent="0.5">
      <c r="A4" s="128" t="s">
        <v>53</v>
      </c>
      <c r="B4" s="128"/>
      <c r="C4" s="128"/>
      <c r="D4" s="128"/>
      <c r="E4" s="128"/>
      <c r="F4" s="128"/>
      <c r="G4" s="128"/>
      <c r="H4" s="128"/>
      <c r="I4" s="128"/>
      <c r="J4" s="128"/>
      <c r="K4" s="128"/>
    </row>
    <row r="5" spans="1:11" ht="17.649999999999999" x14ac:dyDescent="0.5">
      <c r="A5" s="128" t="s">
        <v>43</v>
      </c>
      <c r="B5" s="128"/>
      <c r="C5" s="128"/>
      <c r="D5" s="128"/>
      <c r="E5" s="128"/>
      <c r="F5" s="128"/>
      <c r="G5" s="128"/>
      <c r="H5" s="128"/>
      <c r="I5" s="128"/>
      <c r="J5" s="128"/>
      <c r="K5" s="128"/>
    </row>
    <row r="6" spans="1:11" s="16" customFormat="1" ht="21" customHeight="1" x14ac:dyDescent="0.35">
      <c r="A6" s="16" t="s">
        <v>307</v>
      </c>
      <c r="B6" s="25"/>
      <c r="C6" s="49"/>
      <c r="D6" s="50"/>
      <c r="E6" s="50"/>
      <c r="F6" s="50"/>
      <c r="G6" s="50"/>
      <c r="H6" s="25"/>
      <c r="I6" s="25"/>
      <c r="J6" s="25"/>
      <c r="K6" s="25"/>
    </row>
    <row r="7" spans="1:11" ht="47.25" customHeight="1" x14ac:dyDescent="0.4">
      <c r="A7" s="6" t="s">
        <v>1</v>
      </c>
      <c r="B7" s="6" t="s">
        <v>14</v>
      </c>
      <c r="C7" s="6" t="s">
        <v>21</v>
      </c>
      <c r="D7" s="6" t="s">
        <v>22</v>
      </c>
      <c r="E7" s="6" t="s">
        <v>40</v>
      </c>
      <c r="F7" s="6" t="s">
        <v>11</v>
      </c>
      <c r="G7" s="6" t="s">
        <v>45</v>
      </c>
      <c r="H7" s="6" t="s">
        <v>42</v>
      </c>
      <c r="I7" s="6" t="s">
        <v>33</v>
      </c>
      <c r="J7" s="6" t="s">
        <v>37</v>
      </c>
      <c r="K7" s="6" t="s">
        <v>38</v>
      </c>
    </row>
    <row r="8" spans="1:11" x14ac:dyDescent="0.4">
      <c r="A8" s="2" t="s">
        <v>2</v>
      </c>
      <c r="B8" s="2" t="s">
        <v>3</v>
      </c>
      <c r="C8" s="2" t="s">
        <v>4</v>
      </c>
      <c r="D8" s="2" t="s">
        <v>5</v>
      </c>
      <c r="E8" s="2" t="s">
        <v>6</v>
      </c>
      <c r="F8" s="2" t="s">
        <v>7</v>
      </c>
      <c r="G8" s="2" t="s">
        <v>8</v>
      </c>
      <c r="H8" s="2" t="s">
        <v>9</v>
      </c>
      <c r="I8" s="2" t="s">
        <v>10</v>
      </c>
      <c r="J8" s="2" t="s">
        <v>24</v>
      </c>
      <c r="K8" s="2" t="s">
        <v>41</v>
      </c>
    </row>
    <row r="9" spans="1:11" ht="66.75" customHeight="1" x14ac:dyDescent="0.4">
      <c r="A9" s="22">
        <v>1</v>
      </c>
      <c r="B9" s="22" t="s">
        <v>60</v>
      </c>
      <c r="C9" s="23" t="s">
        <v>61</v>
      </c>
      <c r="D9" s="21">
        <v>7140222</v>
      </c>
      <c r="E9" s="23" t="s">
        <v>113</v>
      </c>
      <c r="F9" s="23" t="s">
        <v>114</v>
      </c>
      <c r="G9" s="114" t="s">
        <v>189</v>
      </c>
      <c r="H9" s="109" t="s">
        <v>190</v>
      </c>
      <c r="I9" s="24" t="s">
        <v>32</v>
      </c>
      <c r="J9" s="131" t="s">
        <v>193</v>
      </c>
      <c r="K9" s="111" t="s">
        <v>191</v>
      </c>
    </row>
    <row r="10" spans="1:11" ht="55.5" x14ac:dyDescent="0.4">
      <c r="A10" s="22">
        <v>2</v>
      </c>
      <c r="B10" s="22" t="s">
        <v>60</v>
      </c>
      <c r="C10" s="23" t="s">
        <v>73</v>
      </c>
      <c r="D10" s="21">
        <v>7140221</v>
      </c>
      <c r="E10" s="23" t="s">
        <v>117</v>
      </c>
      <c r="F10" s="23" t="s">
        <v>118</v>
      </c>
      <c r="G10" s="114" t="s">
        <v>189</v>
      </c>
      <c r="H10" s="109" t="s">
        <v>190</v>
      </c>
      <c r="I10" s="24" t="s">
        <v>32</v>
      </c>
      <c r="J10" s="131"/>
      <c r="K10" s="112"/>
    </row>
    <row r="11" spans="1:11" ht="69.400000000000006" x14ac:dyDescent="0.4">
      <c r="A11" s="22">
        <v>3</v>
      </c>
      <c r="B11" s="22" t="s">
        <v>60</v>
      </c>
      <c r="C11" s="23" t="s">
        <v>79</v>
      </c>
      <c r="D11" s="21">
        <v>7140206</v>
      </c>
      <c r="E11" s="23" t="s">
        <v>119</v>
      </c>
      <c r="F11" s="23" t="s">
        <v>120</v>
      </c>
      <c r="G11" s="114" t="s">
        <v>189</v>
      </c>
      <c r="H11" s="109" t="s">
        <v>190</v>
      </c>
      <c r="I11" s="24" t="s">
        <v>32</v>
      </c>
      <c r="J11" s="131"/>
      <c r="K11" s="112"/>
    </row>
    <row r="12" spans="1:11" ht="97.15" x14ac:dyDescent="0.4">
      <c r="A12" s="22">
        <v>4</v>
      </c>
      <c r="B12" s="22" t="s">
        <v>60</v>
      </c>
      <c r="C12" s="23" t="s">
        <v>72</v>
      </c>
      <c r="D12" s="21">
        <v>7140201</v>
      </c>
      <c r="E12" s="23" t="s">
        <v>115</v>
      </c>
      <c r="F12" s="23" t="s">
        <v>116</v>
      </c>
      <c r="G12" s="114" t="s">
        <v>189</v>
      </c>
      <c r="H12" s="109" t="s">
        <v>190</v>
      </c>
      <c r="I12" s="24" t="s">
        <v>32</v>
      </c>
      <c r="J12" s="115" t="s">
        <v>304</v>
      </c>
      <c r="K12" s="112"/>
    </row>
    <row r="13" spans="1:11" ht="111" x14ac:dyDescent="0.4">
      <c r="A13" s="22">
        <v>5</v>
      </c>
      <c r="B13" s="22" t="s">
        <v>60</v>
      </c>
      <c r="C13" s="23" t="s">
        <v>62</v>
      </c>
      <c r="D13" s="21">
        <v>7140202</v>
      </c>
      <c r="E13" s="23" t="s">
        <v>121</v>
      </c>
      <c r="F13" s="23" t="s">
        <v>122</v>
      </c>
      <c r="G13" s="21" t="s">
        <v>189</v>
      </c>
      <c r="H13" s="22" t="s">
        <v>190</v>
      </c>
      <c r="I13" s="24" t="s">
        <v>32</v>
      </c>
      <c r="J13" s="86" t="s">
        <v>197</v>
      </c>
      <c r="K13" s="112"/>
    </row>
    <row r="14" spans="1:11" ht="111" x14ac:dyDescent="0.4">
      <c r="A14" s="22">
        <v>6</v>
      </c>
      <c r="B14" s="22" t="s">
        <v>60</v>
      </c>
      <c r="C14" s="23" t="s">
        <v>63</v>
      </c>
      <c r="D14" s="21">
        <v>7140205</v>
      </c>
      <c r="E14" s="23" t="s">
        <v>224</v>
      </c>
      <c r="F14" s="23" t="s">
        <v>225</v>
      </c>
      <c r="G14" s="21" t="s">
        <v>189</v>
      </c>
      <c r="H14" s="22" t="s">
        <v>190</v>
      </c>
      <c r="I14" s="24" t="s">
        <v>32</v>
      </c>
      <c r="J14" s="86" t="s">
        <v>198</v>
      </c>
      <c r="K14" s="112"/>
    </row>
    <row r="15" spans="1:11" ht="111" x14ac:dyDescent="0.4">
      <c r="A15" s="22">
        <v>7</v>
      </c>
      <c r="B15" s="22" t="s">
        <v>60</v>
      </c>
      <c r="C15" s="23" t="s">
        <v>64</v>
      </c>
      <c r="D15" s="21">
        <v>7140209</v>
      </c>
      <c r="E15" s="23" t="s">
        <v>123</v>
      </c>
      <c r="F15" s="23" t="s">
        <v>124</v>
      </c>
      <c r="G15" s="21" t="s">
        <v>189</v>
      </c>
      <c r="H15" s="22" t="s">
        <v>190</v>
      </c>
      <c r="I15" s="24" t="s">
        <v>32</v>
      </c>
      <c r="J15" s="86" t="s">
        <v>197</v>
      </c>
      <c r="K15" s="112"/>
    </row>
    <row r="16" spans="1:11" ht="111" x14ac:dyDescent="0.4">
      <c r="A16" s="22">
        <v>8</v>
      </c>
      <c r="B16" s="22" t="s">
        <v>60</v>
      </c>
      <c r="C16" s="23" t="s">
        <v>65</v>
      </c>
      <c r="D16" s="21">
        <v>7140210</v>
      </c>
      <c r="E16" s="23" t="s">
        <v>125</v>
      </c>
      <c r="F16" s="23" t="s">
        <v>126</v>
      </c>
      <c r="G16" s="21" t="s">
        <v>189</v>
      </c>
      <c r="H16" s="22" t="s">
        <v>190</v>
      </c>
      <c r="I16" s="24" t="s">
        <v>32</v>
      </c>
      <c r="J16" s="86" t="s">
        <v>199</v>
      </c>
      <c r="K16" s="112"/>
    </row>
    <row r="17" spans="1:11" ht="111" x14ac:dyDescent="0.4">
      <c r="A17" s="22">
        <v>9</v>
      </c>
      <c r="B17" s="22" t="s">
        <v>60</v>
      </c>
      <c r="C17" s="23" t="s">
        <v>66</v>
      </c>
      <c r="D17" s="21">
        <v>7140211</v>
      </c>
      <c r="E17" s="23" t="s">
        <v>127</v>
      </c>
      <c r="F17" s="23" t="s">
        <v>128</v>
      </c>
      <c r="G17" s="21" t="s">
        <v>189</v>
      </c>
      <c r="H17" s="22" t="s">
        <v>190</v>
      </c>
      <c r="I17" s="24" t="s">
        <v>32</v>
      </c>
      <c r="J17" s="86" t="s">
        <v>200</v>
      </c>
      <c r="K17" s="112"/>
    </row>
    <row r="18" spans="1:11" ht="111" x14ac:dyDescent="0.4">
      <c r="A18" s="22">
        <v>10</v>
      </c>
      <c r="B18" s="22" t="s">
        <v>60</v>
      </c>
      <c r="C18" s="23" t="s">
        <v>67</v>
      </c>
      <c r="D18" s="21">
        <v>7140212</v>
      </c>
      <c r="E18" s="23" t="s">
        <v>129</v>
      </c>
      <c r="F18" s="23" t="s">
        <v>130</v>
      </c>
      <c r="G18" s="21" t="s">
        <v>189</v>
      </c>
      <c r="H18" s="22" t="s">
        <v>190</v>
      </c>
      <c r="I18" s="24" t="s">
        <v>32</v>
      </c>
      <c r="J18" s="86" t="s">
        <v>201</v>
      </c>
      <c r="K18" s="112"/>
    </row>
    <row r="19" spans="1:11" ht="111" x14ac:dyDescent="0.4">
      <c r="A19" s="22">
        <v>11</v>
      </c>
      <c r="B19" s="22" t="s">
        <v>60</v>
      </c>
      <c r="C19" s="23" t="s">
        <v>68</v>
      </c>
      <c r="D19" s="21">
        <v>7140213</v>
      </c>
      <c r="E19" s="23" t="s">
        <v>131</v>
      </c>
      <c r="F19" s="23" t="s">
        <v>132</v>
      </c>
      <c r="G19" s="21" t="s">
        <v>189</v>
      </c>
      <c r="H19" s="22" t="s">
        <v>190</v>
      </c>
      <c r="I19" s="24" t="s">
        <v>32</v>
      </c>
      <c r="J19" s="86" t="s">
        <v>202</v>
      </c>
      <c r="K19" s="112"/>
    </row>
    <row r="20" spans="1:11" ht="111" x14ac:dyDescent="0.4">
      <c r="A20" s="22">
        <v>12</v>
      </c>
      <c r="B20" s="22" t="s">
        <v>60</v>
      </c>
      <c r="C20" s="23" t="s">
        <v>69</v>
      </c>
      <c r="D20" s="21">
        <v>7140217</v>
      </c>
      <c r="E20" s="23" t="s">
        <v>133</v>
      </c>
      <c r="F20" s="23" t="s">
        <v>134</v>
      </c>
      <c r="G20" s="21" t="s">
        <v>189</v>
      </c>
      <c r="H20" s="22" t="s">
        <v>190</v>
      </c>
      <c r="I20" s="24" t="s">
        <v>32</v>
      </c>
      <c r="J20" s="86" t="s">
        <v>198</v>
      </c>
      <c r="K20" s="112"/>
    </row>
    <row r="21" spans="1:11" ht="111" x14ac:dyDescent="0.4">
      <c r="A21" s="22">
        <v>13</v>
      </c>
      <c r="B21" s="22" t="s">
        <v>60</v>
      </c>
      <c r="C21" s="23" t="s">
        <v>70</v>
      </c>
      <c r="D21" s="21">
        <v>7140218</v>
      </c>
      <c r="E21" s="23" t="s">
        <v>226</v>
      </c>
      <c r="F21" s="23" t="s">
        <v>227</v>
      </c>
      <c r="G21" s="21" t="s">
        <v>189</v>
      </c>
      <c r="H21" s="22" t="s">
        <v>190</v>
      </c>
      <c r="I21" s="24" t="s">
        <v>32</v>
      </c>
      <c r="J21" s="86" t="s">
        <v>203</v>
      </c>
      <c r="K21" s="112"/>
    </row>
    <row r="22" spans="1:11" ht="111" x14ac:dyDescent="0.4">
      <c r="A22" s="22">
        <v>14</v>
      </c>
      <c r="B22" s="22" t="s">
        <v>60</v>
      </c>
      <c r="C22" s="23" t="s">
        <v>71</v>
      </c>
      <c r="D22" s="21">
        <v>7140219</v>
      </c>
      <c r="E22" s="23" t="s">
        <v>135</v>
      </c>
      <c r="F22" s="23" t="s">
        <v>136</v>
      </c>
      <c r="G22" s="21" t="s">
        <v>189</v>
      </c>
      <c r="H22" s="22" t="s">
        <v>190</v>
      </c>
      <c r="I22" s="24" t="s">
        <v>32</v>
      </c>
      <c r="J22" s="86" t="s">
        <v>204</v>
      </c>
      <c r="K22" s="112"/>
    </row>
    <row r="23" spans="1:11" ht="111" x14ac:dyDescent="0.4">
      <c r="A23" s="22">
        <v>15</v>
      </c>
      <c r="B23" s="22" t="s">
        <v>60</v>
      </c>
      <c r="C23" s="23" t="s">
        <v>74</v>
      </c>
      <c r="D23" s="21">
        <v>7140247</v>
      </c>
      <c r="E23" s="23" t="s">
        <v>137</v>
      </c>
      <c r="F23" s="23" t="s">
        <v>130</v>
      </c>
      <c r="G23" s="21" t="s">
        <v>189</v>
      </c>
      <c r="H23" s="22" t="s">
        <v>190</v>
      </c>
      <c r="I23" s="24" t="s">
        <v>32</v>
      </c>
      <c r="J23" s="86" t="s">
        <v>197</v>
      </c>
      <c r="K23" s="112"/>
    </row>
    <row r="24" spans="1:11" ht="111" x14ac:dyDescent="0.4">
      <c r="A24" s="22">
        <v>16</v>
      </c>
      <c r="B24" s="22" t="s">
        <v>60</v>
      </c>
      <c r="C24" s="23" t="s">
        <v>75</v>
      </c>
      <c r="D24" s="21">
        <v>7140249</v>
      </c>
      <c r="E24" s="23" t="s">
        <v>228</v>
      </c>
      <c r="F24" s="23" t="s">
        <v>227</v>
      </c>
      <c r="G24" s="21" t="s">
        <v>189</v>
      </c>
      <c r="H24" s="22" t="s">
        <v>190</v>
      </c>
      <c r="I24" s="24" t="s">
        <v>32</v>
      </c>
      <c r="J24" s="86" t="s">
        <v>198</v>
      </c>
      <c r="K24" s="112"/>
    </row>
    <row r="25" spans="1:11" ht="111" x14ac:dyDescent="0.4">
      <c r="A25" s="22">
        <v>17</v>
      </c>
      <c r="B25" s="22" t="s">
        <v>60</v>
      </c>
      <c r="C25" s="23" t="s">
        <v>76</v>
      </c>
      <c r="D25" s="21">
        <v>7140204</v>
      </c>
      <c r="E25" s="23" t="s">
        <v>229</v>
      </c>
      <c r="F25" s="23" t="s">
        <v>225</v>
      </c>
      <c r="G25" s="21" t="s">
        <v>189</v>
      </c>
      <c r="H25" s="22" t="s">
        <v>190</v>
      </c>
      <c r="I25" s="24" t="s">
        <v>32</v>
      </c>
      <c r="J25" s="86" t="s">
        <v>198</v>
      </c>
      <c r="K25" s="112"/>
    </row>
    <row r="26" spans="1:11" ht="111" x14ac:dyDescent="0.4">
      <c r="A26" s="22">
        <v>18</v>
      </c>
      <c r="B26" s="22" t="s">
        <v>60</v>
      </c>
      <c r="C26" s="30" t="s">
        <v>77</v>
      </c>
      <c r="D26" s="47" t="s">
        <v>138</v>
      </c>
      <c r="E26" s="23" t="s">
        <v>230</v>
      </c>
      <c r="F26" s="23" t="s">
        <v>231</v>
      </c>
      <c r="G26" s="21" t="s">
        <v>189</v>
      </c>
      <c r="H26" s="22" t="s">
        <v>190</v>
      </c>
      <c r="I26" s="24" t="s">
        <v>32</v>
      </c>
      <c r="J26" s="86" t="s">
        <v>198</v>
      </c>
      <c r="K26" s="112"/>
    </row>
    <row r="27" spans="1:11" ht="111" x14ac:dyDescent="0.4">
      <c r="A27" s="22">
        <v>19</v>
      </c>
      <c r="B27" s="22" t="s">
        <v>60</v>
      </c>
      <c r="C27" s="23" t="s">
        <v>78</v>
      </c>
      <c r="D27" s="21">
        <v>7140250</v>
      </c>
      <c r="E27" s="23" t="s">
        <v>139</v>
      </c>
      <c r="F27" s="23" t="s">
        <v>140</v>
      </c>
      <c r="G27" s="21" t="s">
        <v>189</v>
      </c>
      <c r="H27" s="22" t="s">
        <v>190</v>
      </c>
      <c r="I27" s="24" t="s">
        <v>32</v>
      </c>
      <c r="J27" s="86" t="s">
        <v>197</v>
      </c>
      <c r="K27" s="112"/>
    </row>
    <row r="28" spans="1:11" ht="69.400000000000006" x14ac:dyDescent="0.4">
      <c r="A28" s="22">
        <v>20</v>
      </c>
      <c r="B28" s="22" t="s">
        <v>60</v>
      </c>
      <c r="C28" s="51" t="s">
        <v>157</v>
      </c>
      <c r="D28" s="52">
        <v>7140103</v>
      </c>
      <c r="E28" s="23" t="s">
        <v>139</v>
      </c>
      <c r="F28" s="23" t="s">
        <v>140</v>
      </c>
      <c r="G28" s="21" t="s">
        <v>143</v>
      </c>
      <c r="H28" s="21" t="s">
        <v>144</v>
      </c>
      <c r="I28" s="24" t="s">
        <v>32</v>
      </c>
      <c r="J28" s="86" t="s">
        <v>205</v>
      </c>
      <c r="K28" s="112"/>
    </row>
    <row r="29" spans="1:11" ht="69.400000000000006" x14ac:dyDescent="0.4">
      <c r="A29" s="22">
        <v>21</v>
      </c>
      <c r="B29" s="22" t="s">
        <v>60</v>
      </c>
      <c r="C29" s="23" t="s">
        <v>80</v>
      </c>
      <c r="D29" s="21">
        <v>7420201</v>
      </c>
      <c r="E29" s="23" t="s">
        <v>141</v>
      </c>
      <c r="F29" s="23" t="s">
        <v>142</v>
      </c>
      <c r="G29" s="21" t="s">
        <v>143</v>
      </c>
      <c r="H29" s="21" t="s">
        <v>144</v>
      </c>
      <c r="I29" s="24" t="s">
        <v>32</v>
      </c>
      <c r="J29" s="86" t="s">
        <v>206</v>
      </c>
      <c r="K29" s="112"/>
    </row>
    <row r="30" spans="1:11" ht="69.400000000000006" x14ac:dyDescent="0.4">
      <c r="A30" s="22">
        <v>22</v>
      </c>
      <c r="B30" s="22" t="s">
        <v>60</v>
      </c>
      <c r="C30" s="23" t="s">
        <v>81</v>
      </c>
      <c r="D30" s="46" t="s">
        <v>82</v>
      </c>
      <c r="E30" s="23" t="s">
        <v>145</v>
      </c>
      <c r="F30" s="23" t="s">
        <v>146</v>
      </c>
      <c r="G30" s="21" t="s">
        <v>143</v>
      </c>
      <c r="H30" s="21" t="s">
        <v>144</v>
      </c>
      <c r="I30" s="24" t="s">
        <v>32</v>
      </c>
      <c r="J30" s="86" t="s">
        <v>207</v>
      </c>
      <c r="K30" s="112"/>
    </row>
    <row r="31" spans="1:11" ht="69.400000000000006" x14ac:dyDescent="0.4">
      <c r="A31" s="22">
        <v>23</v>
      </c>
      <c r="B31" s="22" t="s">
        <v>60</v>
      </c>
      <c r="C31" s="23" t="s">
        <v>147</v>
      </c>
      <c r="D31" s="46" t="s">
        <v>83</v>
      </c>
      <c r="E31" s="23" t="s">
        <v>145</v>
      </c>
      <c r="F31" s="23" t="s">
        <v>146</v>
      </c>
      <c r="G31" s="21" t="s">
        <v>143</v>
      </c>
      <c r="H31" s="21" t="s">
        <v>144</v>
      </c>
      <c r="I31" s="24" t="s">
        <v>32</v>
      </c>
      <c r="J31" s="86" t="s">
        <v>207</v>
      </c>
      <c r="K31" s="112"/>
    </row>
    <row r="32" spans="1:11" ht="41.65" x14ac:dyDescent="0.4">
      <c r="A32" s="22">
        <v>24</v>
      </c>
      <c r="B32" s="22" t="s">
        <v>60</v>
      </c>
      <c r="C32" s="45" t="s">
        <v>84</v>
      </c>
      <c r="D32" s="21">
        <v>7480201</v>
      </c>
      <c r="E32" s="23" t="s">
        <v>125</v>
      </c>
      <c r="F32" s="23" t="s">
        <v>126</v>
      </c>
      <c r="G32" s="21" t="s">
        <v>143</v>
      </c>
      <c r="H32" s="21" t="s">
        <v>144</v>
      </c>
      <c r="I32" s="24" t="s">
        <v>32</v>
      </c>
      <c r="J32" s="86" t="s">
        <v>205</v>
      </c>
      <c r="K32" s="112"/>
    </row>
    <row r="33" spans="1:11" ht="41.65" x14ac:dyDescent="0.4">
      <c r="A33" s="22">
        <v>25</v>
      </c>
      <c r="B33" s="22" t="s">
        <v>60</v>
      </c>
      <c r="C33" s="23" t="s">
        <v>85</v>
      </c>
      <c r="D33" s="21">
        <v>7229030</v>
      </c>
      <c r="E33" s="23" t="s">
        <v>133</v>
      </c>
      <c r="F33" s="23" t="s">
        <v>134</v>
      </c>
      <c r="G33" s="21" t="s">
        <v>143</v>
      </c>
      <c r="H33" s="21" t="s">
        <v>144</v>
      </c>
      <c r="I33" s="24" t="s">
        <v>32</v>
      </c>
      <c r="J33" s="86" t="s">
        <v>208</v>
      </c>
      <c r="K33" s="112"/>
    </row>
    <row r="34" spans="1:11" ht="55.5" x14ac:dyDescent="0.4">
      <c r="A34" s="22">
        <v>26</v>
      </c>
      <c r="B34" s="22" t="s">
        <v>60</v>
      </c>
      <c r="C34" s="23" t="s">
        <v>86</v>
      </c>
      <c r="D34" s="21">
        <v>7229010</v>
      </c>
      <c r="E34" s="23" t="s">
        <v>232</v>
      </c>
      <c r="F34" s="23" t="s">
        <v>227</v>
      </c>
      <c r="G34" s="21" t="s">
        <v>143</v>
      </c>
      <c r="H34" s="21" t="s">
        <v>144</v>
      </c>
      <c r="I34" s="24" t="s">
        <v>32</v>
      </c>
      <c r="J34" s="86" t="s">
        <v>209</v>
      </c>
      <c r="K34" s="112"/>
    </row>
    <row r="35" spans="1:11" ht="55.5" x14ac:dyDescent="0.4">
      <c r="A35" s="22">
        <v>27</v>
      </c>
      <c r="B35" s="22" t="s">
        <v>60</v>
      </c>
      <c r="C35" s="23" t="s">
        <v>87</v>
      </c>
      <c r="D35" s="21">
        <v>7310501</v>
      </c>
      <c r="E35" s="23" t="s">
        <v>233</v>
      </c>
      <c r="F35" s="23" t="s">
        <v>234</v>
      </c>
      <c r="G35" s="21" t="s">
        <v>143</v>
      </c>
      <c r="H35" s="21" t="s">
        <v>144</v>
      </c>
      <c r="I35" s="24" t="s">
        <v>32</v>
      </c>
      <c r="J35" s="86" t="s">
        <v>210</v>
      </c>
      <c r="K35" s="112"/>
    </row>
    <row r="36" spans="1:11" ht="55.5" x14ac:dyDescent="0.4">
      <c r="A36" s="22">
        <v>28</v>
      </c>
      <c r="B36" s="22" t="s">
        <v>60</v>
      </c>
      <c r="C36" s="23" t="s">
        <v>88</v>
      </c>
      <c r="D36" s="21">
        <v>7310630</v>
      </c>
      <c r="E36" s="23" t="s">
        <v>232</v>
      </c>
      <c r="F36" s="23" t="s">
        <v>227</v>
      </c>
      <c r="G36" s="21" t="s">
        <v>143</v>
      </c>
      <c r="H36" s="21" t="s">
        <v>144</v>
      </c>
      <c r="I36" s="24" t="s">
        <v>32</v>
      </c>
      <c r="J36" s="86" t="s">
        <v>209</v>
      </c>
      <c r="K36" s="112"/>
    </row>
    <row r="37" spans="1:11" ht="41.65" x14ac:dyDescent="0.4">
      <c r="A37" s="22">
        <v>29</v>
      </c>
      <c r="B37" s="22" t="s">
        <v>60</v>
      </c>
      <c r="C37" s="23" t="s">
        <v>89</v>
      </c>
      <c r="D37" s="21">
        <v>7229040</v>
      </c>
      <c r="E37" s="23" t="s">
        <v>133</v>
      </c>
      <c r="F37" s="23" t="s">
        <v>134</v>
      </c>
      <c r="G37" s="21" t="s">
        <v>143</v>
      </c>
      <c r="H37" s="21" t="s">
        <v>144</v>
      </c>
      <c r="I37" s="24" t="s">
        <v>32</v>
      </c>
      <c r="J37" s="86" t="s">
        <v>208</v>
      </c>
      <c r="K37" s="112"/>
    </row>
    <row r="38" spans="1:11" ht="97.15" x14ac:dyDescent="0.4">
      <c r="A38" s="22">
        <v>30</v>
      </c>
      <c r="B38" s="22" t="s">
        <v>60</v>
      </c>
      <c r="C38" s="23" t="s">
        <v>90</v>
      </c>
      <c r="D38" s="21">
        <v>7310401</v>
      </c>
      <c r="E38" s="23" t="s">
        <v>235</v>
      </c>
      <c r="F38" s="23" t="s">
        <v>236</v>
      </c>
      <c r="G38" s="21" t="s">
        <v>143</v>
      </c>
      <c r="H38" s="21" t="s">
        <v>144</v>
      </c>
      <c r="I38" s="24" t="s">
        <v>32</v>
      </c>
      <c r="J38" s="86" t="s">
        <v>205</v>
      </c>
      <c r="K38" s="112"/>
    </row>
    <row r="39" spans="1:11" ht="97.15" x14ac:dyDescent="0.4">
      <c r="A39" s="22">
        <v>31</v>
      </c>
      <c r="B39" s="22" t="s">
        <v>60</v>
      </c>
      <c r="C39" s="23" t="s">
        <v>91</v>
      </c>
      <c r="D39" s="21">
        <v>7760101</v>
      </c>
      <c r="E39" s="23" t="s">
        <v>237</v>
      </c>
      <c r="F39" s="23" t="s">
        <v>238</v>
      </c>
      <c r="G39" s="21" t="s">
        <v>143</v>
      </c>
      <c r="H39" s="21" t="s">
        <v>144</v>
      </c>
      <c r="I39" s="24" t="s">
        <v>32</v>
      </c>
      <c r="J39" s="86" t="s">
        <v>208</v>
      </c>
      <c r="K39" s="112"/>
    </row>
    <row r="40" spans="1:11" ht="97.15" x14ac:dyDescent="0.4">
      <c r="A40" s="22">
        <v>32</v>
      </c>
      <c r="B40" s="22" t="s">
        <v>60</v>
      </c>
      <c r="C40" s="53" t="s">
        <v>156</v>
      </c>
      <c r="D40" s="21">
        <v>7760103</v>
      </c>
      <c r="E40" s="23" t="s">
        <v>237</v>
      </c>
      <c r="F40" s="23" t="s">
        <v>238</v>
      </c>
      <c r="G40" s="21" t="s">
        <v>143</v>
      </c>
      <c r="H40" s="21" t="s">
        <v>144</v>
      </c>
      <c r="I40" s="24" t="s">
        <v>32</v>
      </c>
      <c r="J40" s="86" t="s">
        <v>205</v>
      </c>
      <c r="K40" s="112"/>
    </row>
    <row r="41" spans="1:11" ht="41.65" x14ac:dyDescent="0.4">
      <c r="A41" s="22">
        <v>33</v>
      </c>
      <c r="B41" s="22" t="s">
        <v>60</v>
      </c>
      <c r="C41" s="23" t="s">
        <v>92</v>
      </c>
      <c r="D41" s="21">
        <v>7320101</v>
      </c>
      <c r="E41" s="23" t="s">
        <v>133</v>
      </c>
      <c r="F41" s="23" t="s">
        <v>134</v>
      </c>
      <c r="G41" s="21" t="s">
        <v>143</v>
      </c>
      <c r="H41" s="21" t="s">
        <v>144</v>
      </c>
      <c r="I41" s="24" t="s">
        <v>32</v>
      </c>
      <c r="J41" s="86" t="s">
        <v>208</v>
      </c>
      <c r="K41" s="112"/>
    </row>
    <row r="42" spans="1:11" ht="69.400000000000006" x14ac:dyDescent="0.4">
      <c r="A42" s="22">
        <v>34</v>
      </c>
      <c r="B42" s="22" t="s">
        <v>60</v>
      </c>
      <c r="C42" s="28" t="s">
        <v>93</v>
      </c>
      <c r="D42" s="21">
        <v>7850101</v>
      </c>
      <c r="E42" s="23" t="s">
        <v>148</v>
      </c>
      <c r="F42" s="23" t="s">
        <v>149</v>
      </c>
      <c r="G42" s="21" t="s">
        <v>143</v>
      </c>
      <c r="H42" s="21" t="s">
        <v>144</v>
      </c>
      <c r="I42" s="24" t="s">
        <v>32</v>
      </c>
      <c r="J42" s="86" t="s">
        <v>205</v>
      </c>
      <c r="K42" s="112"/>
    </row>
    <row r="43" spans="1:11" ht="69.400000000000006" x14ac:dyDescent="0.4">
      <c r="A43" s="22">
        <v>35</v>
      </c>
      <c r="B43" s="22" t="s">
        <v>60</v>
      </c>
      <c r="C43" s="54" t="s">
        <v>158</v>
      </c>
      <c r="D43" s="24">
        <v>7620101</v>
      </c>
      <c r="E43" s="23" t="s">
        <v>150</v>
      </c>
      <c r="F43" s="23" t="s">
        <v>151</v>
      </c>
      <c r="G43" s="21" t="s">
        <v>143</v>
      </c>
      <c r="H43" s="21" t="s">
        <v>144</v>
      </c>
      <c r="I43" s="24" t="s">
        <v>32</v>
      </c>
      <c r="J43" s="86" t="s">
        <v>205</v>
      </c>
      <c r="K43" s="112"/>
    </row>
    <row r="44" spans="1:11" ht="55.5" x14ac:dyDescent="0.4">
      <c r="A44" s="22">
        <v>36</v>
      </c>
      <c r="B44" s="22" t="s">
        <v>60</v>
      </c>
      <c r="C44" s="28" t="s">
        <v>94</v>
      </c>
      <c r="D44" s="24">
        <v>7520401</v>
      </c>
      <c r="E44" s="23" t="s">
        <v>172</v>
      </c>
      <c r="F44" s="23" t="s">
        <v>173</v>
      </c>
      <c r="G44" s="21" t="s">
        <v>143</v>
      </c>
      <c r="H44" s="21" t="s">
        <v>144</v>
      </c>
      <c r="I44" s="24" t="s">
        <v>32</v>
      </c>
      <c r="J44" s="86" t="s">
        <v>211</v>
      </c>
      <c r="K44" s="112"/>
    </row>
    <row r="45" spans="1:11" ht="41.65" x14ac:dyDescent="0.4">
      <c r="A45" s="22">
        <v>37</v>
      </c>
      <c r="B45" s="22" t="s">
        <v>60</v>
      </c>
      <c r="C45" s="45" t="s">
        <v>95</v>
      </c>
      <c r="D45" s="24">
        <v>7460108</v>
      </c>
      <c r="E45" s="23" t="s">
        <v>152</v>
      </c>
      <c r="F45" s="23" t="s">
        <v>153</v>
      </c>
      <c r="G45" s="21" t="s">
        <v>143</v>
      </c>
      <c r="H45" s="21" t="s">
        <v>144</v>
      </c>
      <c r="I45" s="24" t="s">
        <v>32</v>
      </c>
      <c r="J45" s="86" t="s">
        <v>205</v>
      </c>
      <c r="K45" s="112"/>
    </row>
    <row r="46" spans="1:11" ht="41.65" x14ac:dyDescent="0.4">
      <c r="A46" s="22">
        <v>38</v>
      </c>
      <c r="B46" s="22" t="s">
        <v>60</v>
      </c>
      <c r="C46" s="28" t="s">
        <v>96</v>
      </c>
      <c r="D46" s="24">
        <v>7320108</v>
      </c>
      <c r="E46" s="23" t="s">
        <v>154</v>
      </c>
      <c r="F46" s="23" t="s">
        <v>155</v>
      </c>
      <c r="G46" s="21" t="s">
        <v>143</v>
      </c>
      <c r="H46" s="21" t="s">
        <v>144</v>
      </c>
      <c r="I46" s="24" t="s">
        <v>32</v>
      </c>
      <c r="J46" s="86" t="s">
        <v>208</v>
      </c>
      <c r="K46" s="113"/>
    </row>
    <row r="47" spans="1:11" x14ac:dyDescent="0.4">
      <c r="A47" s="9"/>
      <c r="B47" s="9"/>
      <c r="C47" s="10"/>
      <c r="D47" s="11"/>
      <c r="E47" s="10"/>
      <c r="F47" s="10"/>
      <c r="G47" s="10"/>
      <c r="H47" s="10"/>
    </row>
    <row r="48" spans="1:11" s="1" customFormat="1" x14ac:dyDescent="0.4">
      <c r="A48" s="31" t="s">
        <v>29</v>
      </c>
      <c r="B48" s="31"/>
      <c r="D48" s="4"/>
      <c r="H48" s="3"/>
    </row>
    <row r="49" spans="1:11" s="1" customFormat="1" ht="274.89999999999998" customHeight="1" x14ac:dyDescent="0.4">
      <c r="A49" s="129" t="s">
        <v>223</v>
      </c>
      <c r="B49" s="129"/>
      <c r="C49" s="129"/>
      <c r="D49" s="129"/>
      <c r="E49" s="129"/>
      <c r="F49" s="129"/>
      <c r="G49" s="129"/>
      <c r="H49" s="129"/>
      <c r="I49" s="129"/>
      <c r="J49" s="129"/>
      <c r="K49" s="129"/>
    </row>
    <row r="50" spans="1:11" s="61" customFormat="1" ht="30" customHeight="1" x14ac:dyDescent="0.4">
      <c r="A50" s="129" t="s">
        <v>178</v>
      </c>
      <c r="B50" s="129"/>
      <c r="C50" s="129"/>
      <c r="D50" s="129"/>
      <c r="E50" s="129"/>
      <c r="F50" s="129"/>
      <c r="G50" s="129"/>
      <c r="H50" s="129"/>
      <c r="I50" s="129"/>
      <c r="J50" s="129"/>
      <c r="K50" s="129"/>
    </row>
    <row r="51" spans="1:11" s="61" customFormat="1" x14ac:dyDescent="0.4">
      <c r="A51" s="26" t="s">
        <v>39</v>
      </c>
      <c r="B51" s="26"/>
      <c r="C51" s="1"/>
      <c r="D51" s="4"/>
      <c r="E51" s="1"/>
      <c r="F51" s="1"/>
      <c r="G51" s="1"/>
      <c r="H51" s="3"/>
      <c r="I51" s="1"/>
      <c r="J51" s="1"/>
      <c r="K51" s="1"/>
    </row>
    <row r="52" spans="1:11" s="61" customFormat="1" x14ac:dyDescent="0.4">
      <c r="A52" s="32" t="s">
        <v>249</v>
      </c>
      <c r="B52" s="32"/>
      <c r="D52" s="89"/>
      <c r="E52" s="1"/>
      <c r="H52" s="90"/>
    </row>
    <row r="53" spans="1:11" s="61" customFormat="1" ht="26.25" customHeight="1" x14ac:dyDescent="0.4">
      <c r="A53" s="130" t="s">
        <v>188</v>
      </c>
      <c r="B53" s="130"/>
      <c r="C53" s="130"/>
      <c r="D53" s="130"/>
      <c r="E53" s="130"/>
      <c r="F53" s="130"/>
      <c r="G53" s="130"/>
      <c r="H53" s="130"/>
      <c r="I53" s="130"/>
      <c r="J53" s="130"/>
      <c r="K53" s="130"/>
    </row>
    <row r="54" spans="1:11" s="1" customFormat="1" ht="18.600000000000001" customHeight="1" x14ac:dyDescent="0.4">
      <c r="A54" s="129" t="s">
        <v>46</v>
      </c>
      <c r="B54" s="129"/>
      <c r="C54" s="129"/>
      <c r="D54" s="129"/>
      <c r="E54" s="129"/>
      <c r="F54" s="129"/>
      <c r="G54" s="129"/>
      <c r="H54" s="129"/>
      <c r="I54" s="129"/>
      <c r="J54" s="129"/>
      <c r="K54" s="129"/>
    </row>
    <row r="55" spans="1:11" s="1" customFormat="1" x14ac:dyDescent="0.4">
      <c r="A55" s="26" t="s">
        <v>47</v>
      </c>
      <c r="B55" s="26"/>
      <c r="D55" s="4"/>
      <c r="H55" s="3"/>
    </row>
    <row r="56" spans="1:11" s="1" customFormat="1" x14ac:dyDescent="0.4">
      <c r="A56" s="126" t="s">
        <v>48</v>
      </c>
      <c r="B56" s="126"/>
      <c r="C56" s="126"/>
      <c r="D56" s="126"/>
      <c r="E56" s="126"/>
      <c r="F56" s="126"/>
      <c r="G56" s="126"/>
      <c r="H56" s="126"/>
      <c r="I56" s="126"/>
      <c r="J56" s="126"/>
      <c r="K56" s="126"/>
    </row>
    <row r="57" spans="1:11" s="1" customFormat="1" x14ac:dyDescent="0.4">
      <c r="A57" s="32"/>
      <c r="B57" s="26"/>
      <c r="D57" s="4"/>
      <c r="H57" s="3"/>
    </row>
    <row r="58" spans="1:11" s="1" customFormat="1" x14ac:dyDescent="0.4">
      <c r="A58" s="32"/>
      <c r="B58" s="26"/>
      <c r="D58" s="4"/>
      <c r="H58" s="3"/>
    </row>
  </sheetData>
  <mergeCells count="9">
    <mergeCell ref="A56:K56"/>
    <mergeCell ref="A3:H3"/>
    <mergeCell ref="A4:K4"/>
    <mergeCell ref="A54:K54"/>
    <mergeCell ref="A5:K5"/>
    <mergeCell ref="A53:K53"/>
    <mergeCell ref="A50:K50"/>
    <mergeCell ref="A49:K49"/>
    <mergeCell ref="J9:J11"/>
  </mergeCells>
  <phoneticPr fontId="25" type="noConversion"/>
  <conditionalFormatting sqref="C30:C31">
    <cfRule type="expression" dxfId="1" priority="27" stopIfTrue="1">
      <formula>AND(COUNTIF($C$1:$C$8, C30)+COUNTIF($C$9:$C$16, C30)+COUNTIF(#REF!, C30)+COUNTIF($C$18:$C$18, C30)+COUNTIF($C$19:$C$19, C30)+COUNTIF($C$20:$C$20, C30)+COUNTIF($C$21:$C$32, C30)+COUNTIF($C$33:$C$33, C30)+COUNTIF($C$34:$C$36, C30)+COUNTIF($C$39:$C$65507, C30)&gt;1,NOT(ISBLANK(C30)))</formula>
    </cfRule>
  </conditionalFormatting>
  <pageMargins left="0.19685039370078741" right="0.19685039370078741" top="0.19685039370078741" bottom="0.46" header="0" footer="0.2"/>
  <pageSetup paperSize="9" scale="77" fitToHeight="14"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C359-D20B-47FA-8F09-EA6C49F30998}">
  <sheetPr>
    <pageSetUpPr fitToPage="1"/>
  </sheetPr>
  <dimension ref="A1:J53"/>
  <sheetViews>
    <sheetView tabSelected="1" zoomScaleNormal="100" workbookViewId="0">
      <selection activeCell="J9" sqref="J9:J12"/>
    </sheetView>
  </sheetViews>
  <sheetFormatPr defaultColWidth="9.265625" defaultRowHeight="13.9" x14ac:dyDescent="0.4"/>
  <cols>
    <col min="1" max="1" width="5.3984375" style="33" customWidth="1"/>
    <col min="2" max="2" width="7.59765625" style="33" customWidth="1"/>
    <col min="3" max="3" width="32.3984375" style="33" customWidth="1"/>
    <col min="4" max="4" width="10.3984375" style="35" customWidth="1"/>
    <col min="5" max="5" width="38.3984375" style="33" customWidth="1"/>
    <col min="6" max="6" width="8" style="33" customWidth="1"/>
    <col min="7" max="7" width="12" style="33" customWidth="1"/>
    <col min="8" max="8" width="18" style="33" customWidth="1"/>
    <col min="9" max="9" width="47.1328125" style="33" customWidth="1"/>
    <col min="10" max="10" width="39.59765625" style="33" customWidth="1"/>
    <col min="11" max="251" width="9.265625" style="33"/>
    <col min="252" max="252" width="5.3984375" style="33" customWidth="1"/>
    <col min="253" max="253" width="7.59765625" style="33" customWidth="1"/>
    <col min="254" max="254" width="32.3984375" style="33" customWidth="1"/>
    <col min="255" max="255" width="10.3984375" style="33" customWidth="1"/>
    <col min="256" max="256" width="38.3984375" style="33" customWidth="1"/>
    <col min="257" max="257" width="8" style="33" customWidth="1"/>
    <col min="258" max="258" width="15.73046875" style="33" customWidth="1"/>
    <col min="259" max="259" width="18" style="33" customWidth="1"/>
    <col min="260" max="260" width="14.73046875" style="33" customWidth="1"/>
    <col min="261" max="261" width="19.1328125" style="33" customWidth="1"/>
    <col min="262" max="507" width="9.265625" style="33"/>
    <col min="508" max="508" width="5.3984375" style="33" customWidth="1"/>
    <col min="509" max="509" width="7.59765625" style="33" customWidth="1"/>
    <col min="510" max="510" width="32.3984375" style="33" customWidth="1"/>
    <col min="511" max="511" width="10.3984375" style="33" customWidth="1"/>
    <col min="512" max="512" width="38.3984375" style="33" customWidth="1"/>
    <col min="513" max="513" width="8" style="33" customWidth="1"/>
    <col min="514" max="514" width="15.73046875" style="33" customWidth="1"/>
    <col min="515" max="515" width="18" style="33" customWidth="1"/>
    <col min="516" max="516" width="14.73046875" style="33" customWidth="1"/>
    <col min="517" max="517" width="19.1328125" style="33" customWidth="1"/>
    <col min="518" max="763" width="9.265625" style="33"/>
    <col min="764" max="764" width="5.3984375" style="33" customWidth="1"/>
    <col min="765" max="765" width="7.59765625" style="33" customWidth="1"/>
    <col min="766" max="766" width="32.3984375" style="33" customWidth="1"/>
    <col min="767" max="767" width="10.3984375" style="33" customWidth="1"/>
    <col min="768" max="768" width="38.3984375" style="33" customWidth="1"/>
    <col min="769" max="769" width="8" style="33" customWidth="1"/>
    <col min="770" max="770" width="15.73046875" style="33" customWidth="1"/>
    <col min="771" max="771" width="18" style="33" customWidth="1"/>
    <col min="772" max="772" width="14.73046875" style="33" customWidth="1"/>
    <col min="773" max="773" width="19.1328125" style="33" customWidth="1"/>
    <col min="774" max="1019" width="9.265625" style="33"/>
    <col min="1020" max="1020" width="5.3984375" style="33" customWidth="1"/>
    <col min="1021" max="1021" width="7.59765625" style="33" customWidth="1"/>
    <col min="1022" max="1022" width="32.3984375" style="33" customWidth="1"/>
    <col min="1023" max="1023" width="10.3984375" style="33" customWidth="1"/>
    <col min="1024" max="1024" width="38.3984375" style="33" customWidth="1"/>
    <col min="1025" max="1025" width="8" style="33" customWidth="1"/>
    <col min="1026" max="1026" width="15.73046875" style="33" customWidth="1"/>
    <col min="1027" max="1027" width="18" style="33" customWidth="1"/>
    <col min="1028" max="1028" width="14.73046875" style="33" customWidth="1"/>
    <col min="1029" max="1029" width="19.1328125" style="33" customWidth="1"/>
    <col min="1030" max="1275" width="9.265625" style="33"/>
    <col min="1276" max="1276" width="5.3984375" style="33" customWidth="1"/>
    <col min="1277" max="1277" width="7.59765625" style="33" customWidth="1"/>
    <col min="1278" max="1278" width="32.3984375" style="33" customWidth="1"/>
    <col min="1279" max="1279" width="10.3984375" style="33" customWidth="1"/>
    <col min="1280" max="1280" width="38.3984375" style="33" customWidth="1"/>
    <col min="1281" max="1281" width="8" style="33" customWidth="1"/>
    <col min="1282" max="1282" width="15.73046875" style="33" customWidth="1"/>
    <col min="1283" max="1283" width="18" style="33" customWidth="1"/>
    <col min="1284" max="1284" width="14.73046875" style="33" customWidth="1"/>
    <col min="1285" max="1285" width="19.1328125" style="33" customWidth="1"/>
    <col min="1286" max="1531" width="9.265625" style="33"/>
    <col min="1532" max="1532" width="5.3984375" style="33" customWidth="1"/>
    <col min="1533" max="1533" width="7.59765625" style="33" customWidth="1"/>
    <col min="1534" max="1534" width="32.3984375" style="33" customWidth="1"/>
    <col min="1535" max="1535" width="10.3984375" style="33" customWidth="1"/>
    <col min="1536" max="1536" width="38.3984375" style="33" customWidth="1"/>
    <col min="1537" max="1537" width="8" style="33" customWidth="1"/>
    <col min="1538" max="1538" width="15.73046875" style="33" customWidth="1"/>
    <col min="1539" max="1539" width="18" style="33" customWidth="1"/>
    <col min="1540" max="1540" width="14.73046875" style="33" customWidth="1"/>
    <col min="1541" max="1541" width="19.1328125" style="33" customWidth="1"/>
    <col min="1542" max="1787" width="9.265625" style="33"/>
    <col min="1788" max="1788" width="5.3984375" style="33" customWidth="1"/>
    <col min="1789" max="1789" width="7.59765625" style="33" customWidth="1"/>
    <col min="1790" max="1790" width="32.3984375" style="33" customWidth="1"/>
    <col min="1791" max="1791" width="10.3984375" style="33" customWidth="1"/>
    <col min="1792" max="1792" width="38.3984375" style="33" customWidth="1"/>
    <col min="1793" max="1793" width="8" style="33" customWidth="1"/>
    <col min="1794" max="1794" width="15.73046875" style="33" customWidth="1"/>
    <col min="1795" max="1795" width="18" style="33" customWidth="1"/>
    <col min="1796" max="1796" width="14.73046875" style="33" customWidth="1"/>
    <col min="1797" max="1797" width="19.1328125" style="33" customWidth="1"/>
    <col min="1798" max="2043" width="9.265625" style="33"/>
    <col min="2044" max="2044" width="5.3984375" style="33" customWidth="1"/>
    <col min="2045" max="2045" width="7.59765625" style="33" customWidth="1"/>
    <col min="2046" max="2046" width="32.3984375" style="33" customWidth="1"/>
    <col min="2047" max="2047" width="10.3984375" style="33" customWidth="1"/>
    <col min="2048" max="2048" width="38.3984375" style="33" customWidth="1"/>
    <col min="2049" max="2049" width="8" style="33" customWidth="1"/>
    <col min="2050" max="2050" width="15.73046875" style="33" customWidth="1"/>
    <col min="2051" max="2051" width="18" style="33" customWidth="1"/>
    <col min="2052" max="2052" width="14.73046875" style="33" customWidth="1"/>
    <col min="2053" max="2053" width="19.1328125" style="33" customWidth="1"/>
    <col min="2054" max="2299" width="9.265625" style="33"/>
    <col min="2300" max="2300" width="5.3984375" style="33" customWidth="1"/>
    <col min="2301" max="2301" width="7.59765625" style="33" customWidth="1"/>
    <col min="2302" max="2302" width="32.3984375" style="33" customWidth="1"/>
    <col min="2303" max="2303" width="10.3984375" style="33" customWidth="1"/>
    <col min="2304" max="2304" width="38.3984375" style="33" customWidth="1"/>
    <col min="2305" max="2305" width="8" style="33" customWidth="1"/>
    <col min="2306" max="2306" width="15.73046875" style="33" customWidth="1"/>
    <col min="2307" max="2307" width="18" style="33" customWidth="1"/>
    <col min="2308" max="2308" width="14.73046875" style="33" customWidth="1"/>
    <col min="2309" max="2309" width="19.1328125" style="33" customWidth="1"/>
    <col min="2310" max="2555" width="9.265625" style="33"/>
    <col min="2556" max="2556" width="5.3984375" style="33" customWidth="1"/>
    <col min="2557" max="2557" width="7.59765625" style="33" customWidth="1"/>
    <col min="2558" max="2558" width="32.3984375" style="33" customWidth="1"/>
    <col min="2559" max="2559" width="10.3984375" style="33" customWidth="1"/>
    <col min="2560" max="2560" width="38.3984375" style="33" customWidth="1"/>
    <col min="2561" max="2561" width="8" style="33" customWidth="1"/>
    <col min="2562" max="2562" width="15.73046875" style="33" customWidth="1"/>
    <col min="2563" max="2563" width="18" style="33" customWidth="1"/>
    <col min="2564" max="2564" width="14.73046875" style="33" customWidth="1"/>
    <col min="2565" max="2565" width="19.1328125" style="33" customWidth="1"/>
    <col min="2566" max="2811" width="9.265625" style="33"/>
    <col min="2812" max="2812" width="5.3984375" style="33" customWidth="1"/>
    <col min="2813" max="2813" width="7.59765625" style="33" customWidth="1"/>
    <col min="2814" max="2814" width="32.3984375" style="33" customWidth="1"/>
    <col min="2815" max="2815" width="10.3984375" style="33" customWidth="1"/>
    <col min="2816" max="2816" width="38.3984375" style="33" customWidth="1"/>
    <col min="2817" max="2817" width="8" style="33" customWidth="1"/>
    <col min="2818" max="2818" width="15.73046875" style="33" customWidth="1"/>
    <col min="2819" max="2819" width="18" style="33" customWidth="1"/>
    <col min="2820" max="2820" width="14.73046875" style="33" customWidth="1"/>
    <col min="2821" max="2821" width="19.1328125" style="33" customWidth="1"/>
    <col min="2822" max="3067" width="9.265625" style="33"/>
    <col min="3068" max="3068" width="5.3984375" style="33" customWidth="1"/>
    <col min="3069" max="3069" width="7.59765625" style="33" customWidth="1"/>
    <col min="3070" max="3070" width="32.3984375" style="33" customWidth="1"/>
    <col min="3071" max="3071" width="10.3984375" style="33" customWidth="1"/>
    <col min="3072" max="3072" width="38.3984375" style="33" customWidth="1"/>
    <col min="3073" max="3073" width="8" style="33" customWidth="1"/>
    <col min="3074" max="3074" width="15.73046875" style="33" customWidth="1"/>
    <col min="3075" max="3075" width="18" style="33" customWidth="1"/>
    <col min="3076" max="3076" width="14.73046875" style="33" customWidth="1"/>
    <col min="3077" max="3077" width="19.1328125" style="33" customWidth="1"/>
    <col min="3078" max="3323" width="9.265625" style="33"/>
    <col min="3324" max="3324" width="5.3984375" style="33" customWidth="1"/>
    <col min="3325" max="3325" width="7.59765625" style="33" customWidth="1"/>
    <col min="3326" max="3326" width="32.3984375" style="33" customWidth="1"/>
    <col min="3327" max="3327" width="10.3984375" style="33" customWidth="1"/>
    <col min="3328" max="3328" width="38.3984375" style="33" customWidth="1"/>
    <col min="3329" max="3329" width="8" style="33" customWidth="1"/>
    <col min="3330" max="3330" width="15.73046875" style="33" customWidth="1"/>
    <col min="3331" max="3331" width="18" style="33" customWidth="1"/>
    <col min="3332" max="3332" width="14.73046875" style="33" customWidth="1"/>
    <col min="3333" max="3333" width="19.1328125" style="33" customWidth="1"/>
    <col min="3334" max="3579" width="9.265625" style="33"/>
    <col min="3580" max="3580" width="5.3984375" style="33" customWidth="1"/>
    <col min="3581" max="3581" width="7.59765625" style="33" customWidth="1"/>
    <col min="3582" max="3582" width="32.3984375" style="33" customWidth="1"/>
    <col min="3583" max="3583" width="10.3984375" style="33" customWidth="1"/>
    <col min="3584" max="3584" width="38.3984375" style="33" customWidth="1"/>
    <col min="3585" max="3585" width="8" style="33" customWidth="1"/>
    <col min="3586" max="3586" width="15.73046875" style="33" customWidth="1"/>
    <col min="3587" max="3587" width="18" style="33" customWidth="1"/>
    <col min="3588" max="3588" width="14.73046875" style="33" customWidth="1"/>
    <col min="3589" max="3589" width="19.1328125" style="33" customWidth="1"/>
    <col min="3590" max="3835" width="9.265625" style="33"/>
    <col min="3836" max="3836" width="5.3984375" style="33" customWidth="1"/>
    <col min="3837" max="3837" width="7.59765625" style="33" customWidth="1"/>
    <col min="3838" max="3838" width="32.3984375" style="33" customWidth="1"/>
    <col min="3839" max="3839" width="10.3984375" style="33" customWidth="1"/>
    <col min="3840" max="3840" width="38.3984375" style="33" customWidth="1"/>
    <col min="3841" max="3841" width="8" style="33" customWidth="1"/>
    <col min="3842" max="3842" width="15.73046875" style="33" customWidth="1"/>
    <col min="3843" max="3843" width="18" style="33" customWidth="1"/>
    <col min="3844" max="3844" width="14.73046875" style="33" customWidth="1"/>
    <col min="3845" max="3845" width="19.1328125" style="33" customWidth="1"/>
    <col min="3846" max="4091" width="9.265625" style="33"/>
    <col min="4092" max="4092" width="5.3984375" style="33" customWidth="1"/>
    <col min="4093" max="4093" width="7.59765625" style="33" customWidth="1"/>
    <col min="4094" max="4094" width="32.3984375" style="33" customWidth="1"/>
    <col min="4095" max="4095" width="10.3984375" style="33" customWidth="1"/>
    <col min="4096" max="4096" width="38.3984375" style="33" customWidth="1"/>
    <col min="4097" max="4097" width="8" style="33" customWidth="1"/>
    <col min="4098" max="4098" width="15.73046875" style="33" customWidth="1"/>
    <col min="4099" max="4099" width="18" style="33" customWidth="1"/>
    <col min="4100" max="4100" width="14.73046875" style="33" customWidth="1"/>
    <col min="4101" max="4101" width="19.1328125" style="33" customWidth="1"/>
    <col min="4102" max="4347" width="9.265625" style="33"/>
    <col min="4348" max="4348" width="5.3984375" style="33" customWidth="1"/>
    <col min="4349" max="4349" width="7.59765625" style="33" customWidth="1"/>
    <col min="4350" max="4350" width="32.3984375" style="33" customWidth="1"/>
    <col min="4351" max="4351" width="10.3984375" style="33" customWidth="1"/>
    <col min="4352" max="4352" width="38.3984375" style="33" customWidth="1"/>
    <col min="4353" max="4353" width="8" style="33" customWidth="1"/>
    <col min="4354" max="4354" width="15.73046875" style="33" customWidth="1"/>
    <col min="4355" max="4355" width="18" style="33" customWidth="1"/>
    <col min="4356" max="4356" width="14.73046875" style="33" customWidth="1"/>
    <col min="4357" max="4357" width="19.1328125" style="33" customWidth="1"/>
    <col min="4358" max="4603" width="9.265625" style="33"/>
    <col min="4604" max="4604" width="5.3984375" style="33" customWidth="1"/>
    <col min="4605" max="4605" width="7.59765625" style="33" customWidth="1"/>
    <col min="4606" max="4606" width="32.3984375" style="33" customWidth="1"/>
    <col min="4607" max="4607" width="10.3984375" style="33" customWidth="1"/>
    <col min="4608" max="4608" width="38.3984375" style="33" customWidth="1"/>
    <col min="4609" max="4609" width="8" style="33" customWidth="1"/>
    <col min="4610" max="4610" width="15.73046875" style="33" customWidth="1"/>
    <col min="4611" max="4611" width="18" style="33" customWidth="1"/>
    <col min="4612" max="4612" width="14.73046875" style="33" customWidth="1"/>
    <col min="4613" max="4613" width="19.1328125" style="33" customWidth="1"/>
    <col min="4614" max="4859" width="9.265625" style="33"/>
    <col min="4860" max="4860" width="5.3984375" style="33" customWidth="1"/>
    <col min="4861" max="4861" width="7.59765625" style="33" customWidth="1"/>
    <col min="4862" max="4862" width="32.3984375" style="33" customWidth="1"/>
    <col min="4863" max="4863" width="10.3984375" style="33" customWidth="1"/>
    <col min="4864" max="4864" width="38.3984375" style="33" customWidth="1"/>
    <col min="4865" max="4865" width="8" style="33" customWidth="1"/>
    <col min="4866" max="4866" width="15.73046875" style="33" customWidth="1"/>
    <col min="4867" max="4867" width="18" style="33" customWidth="1"/>
    <col min="4868" max="4868" width="14.73046875" style="33" customWidth="1"/>
    <col min="4869" max="4869" width="19.1328125" style="33" customWidth="1"/>
    <col min="4870" max="5115" width="9.265625" style="33"/>
    <col min="5116" max="5116" width="5.3984375" style="33" customWidth="1"/>
    <col min="5117" max="5117" width="7.59765625" style="33" customWidth="1"/>
    <col min="5118" max="5118" width="32.3984375" style="33" customWidth="1"/>
    <col min="5119" max="5119" width="10.3984375" style="33" customWidth="1"/>
    <col min="5120" max="5120" width="38.3984375" style="33" customWidth="1"/>
    <col min="5121" max="5121" width="8" style="33" customWidth="1"/>
    <col min="5122" max="5122" width="15.73046875" style="33" customWidth="1"/>
    <col min="5123" max="5123" width="18" style="33" customWidth="1"/>
    <col min="5124" max="5124" width="14.73046875" style="33" customWidth="1"/>
    <col min="5125" max="5125" width="19.1328125" style="33" customWidth="1"/>
    <col min="5126" max="5371" width="9.265625" style="33"/>
    <col min="5372" max="5372" width="5.3984375" style="33" customWidth="1"/>
    <col min="5373" max="5373" width="7.59765625" style="33" customWidth="1"/>
    <col min="5374" max="5374" width="32.3984375" style="33" customWidth="1"/>
    <col min="5375" max="5375" width="10.3984375" style="33" customWidth="1"/>
    <col min="5376" max="5376" width="38.3984375" style="33" customWidth="1"/>
    <col min="5377" max="5377" width="8" style="33" customWidth="1"/>
    <col min="5378" max="5378" width="15.73046875" style="33" customWidth="1"/>
    <col min="5379" max="5379" width="18" style="33" customWidth="1"/>
    <col min="5380" max="5380" width="14.73046875" style="33" customWidth="1"/>
    <col min="5381" max="5381" width="19.1328125" style="33" customWidth="1"/>
    <col min="5382" max="5627" width="9.265625" style="33"/>
    <col min="5628" max="5628" width="5.3984375" style="33" customWidth="1"/>
    <col min="5629" max="5629" width="7.59765625" style="33" customWidth="1"/>
    <col min="5630" max="5630" width="32.3984375" style="33" customWidth="1"/>
    <col min="5631" max="5631" width="10.3984375" style="33" customWidth="1"/>
    <col min="5632" max="5632" width="38.3984375" style="33" customWidth="1"/>
    <col min="5633" max="5633" width="8" style="33" customWidth="1"/>
    <col min="5634" max="5634" width="15.73046875" style="33" customWidth="1"/>
    <col min="5635" max="5635" width="18" style="33" customWidth="1"/>
    <col min="5636" max="5636" width="14.73046875" style="33" customWidth="1"/>
    <col min="5637" max="5637" width="19.1328125" style="33" customWidth="1"/>
    <col min="5638" max="5883" width="9.265625" style="33"/>
    <col min="5884" max="5884" width="5.3984375" style="33" customWidth="1"/>
    <col min="5885" max="5885" width="7.59765625" style="33" customWidth="1"/>
    <col min="5886" max="5886" width="32.3984375" style="33" customWidth="1"/>
    <col min="5887" max="5887" width="10.3984375" style="33" customWidth="1"/>
    <col min="5888" max="5888" width="38.3984375" style="33" customWidth="1"/>
    <col min="5889" max="5889" width="8" style="33" customWidth="1"/>
    <col min="5890" max="5890" width="15.73046875" style="33" customWidth="1"/>
    <col min="5891" max="5891" width="18" style="33" customWidth="1"/>
    <col min="5892" max="5892" width="14.73046875" style="33" customWidth="1"/>
    <col min="5893" max="5893" width="19.1328125" style="33" customWidth="1"/>
    <col min="5894" max="6139" width="9.265625" style="33"/>
    <col min="6140" max="6140" width="5.3984375" style="33" customWidth="1"/>
    <col min="6141" max="6141" width="7.59765625" style="33" customWidth="1"/>
    <col min="6142" max="6142" width="32.3984375" style="33" customWidth="1"/>
    <col min="6143" max="6143" width="10.3984375" style="33" customWidth="1"/>
    <col min="6144" max="6144" width="38.3984375" style="33" customWidth="1"/>
    <col min="6145" max="6145" width="8" style="33" customWidth="1"/>
    <col min="6146" max="6146" width="15.73046875" style="33" customWidth="1"/>
    <col min="6147" max="6147" width="18" style="33" customWidth="1"/>
    <col min="6148" max="6148" width="14.73046875" style="33" customWidth="1"/>
    <col min="6149" max="6149" width="19.1328125" style="33" customWidth="1"/>
    <col min="6150" max="6395" width="9.265625" style="33"/>
    <col min="6396" max="6396" width="5.3984375" style="33" customWidth="1"/>
    <col min="6397" max="6397" width="7.59765625" style="33" customWidth="1"/>
    <col min="6398" max="6398" width="32.3984375" style="33" customWidth="1"/>
    <col min="6399" max="6399" width="10.3984375" style="33" customWidth="1"/>
    <col min="6400" max="6400" width="38.3984375" style="33" customWidth="1"/>
    <col min="6401" max="6401" width="8" style="33" customWidth="1"/>
    <col min="6402" max="6402" width="15.73046875" style="33" customWidth="1"/>
    <col min="6403" max="6403" width="18" style="33" customWidth="1"/>
    <col min="6404" max="6404" width="14.73046875" style="33" customWidth="1"/>
    <col min="6405" max="6405" width="19.1328125" style="33" customWidth="1"/>
    <col min="6406" max="6651" width="9.265625" style="33"/>
    <col min="6652" max="6652" width="5.3984375" style="33" customWidth="1"/>
    <col min="6653" max="6653" width="7.59765625" style="33" customWidth="1"/>
    <col min="6654" max="6654" width="32.3984375" style="33" customWidth="1"/>
    <col min="6655" max="6655" width="10.3984375" style="33" customWidth="1"/>
    <col min="6656" max="6656" width="38.3984375" style="33" customWidth="1"/>
    <col min="6657" max="6657" width="8" style="33" customWidth="1"/>
    <col min="6658" max="6658" width="15.73046875" style="33" customWidth="1"/>
    <col min="6659" max="6659" width="18" style="33" customWidth="1"/>
    <col min="6660" max="6660" width="14.73046875" style="33" customWidth="1"/>
    <col min="6661" max="6661" width="19.1328125" style="33" customWidth="1"/>
    <col min="6662" max="6907" width="9.265625" style="33"/>
    <col min="6908" max="6908" width="5.3984375" style="33" customWidth="1"/>
    <col min="6909" max="6909" width="7.59765625" style="33" customWidth="1"/>
    <col min="6910" max="6910" width="32.3984375" style="33" customWidth="1"/>
    <col min="6911" max="6911" width="10.3984375" style="33" customWidth="1"/>
    <col min="6912" max="6912" width="38.3984375" style="33" customWidth="1"/>
    <col min="6913" max="6913" width="8" style="33" customWidth="1"/>
    <col min="6914" max="6914" width="15.73046875" style="33" customWidth="1"/>
    <col min="6915" max="6915" width="18" style="33" customWidth="1"/>
    <col min="6916" max="6916" width="14.73046875" style="33" customWidth="1"/>
    <col min="6917" max="6917" width="19.1328125" style="33" customWidth="1"/>
    <col min="6918" max="7163" width="9.265625" style="33"/>
    <col min="7164" max="7164" width="5.3984375" style="33" customWidth="1"/>
    <col min="7165" max="7165" width="7.59765625" style="33" customWidth="1"/>
    <col min="7166" max="7166" width="32.3984375" style="33" customWidth="1"/>
    <col min="7167" max="7167" width="10.3984375" style="33" customWidth="1"/>
    <col min="7168" max="7168" width="38.3984375" style="33" customWidth="1"/>
    <col min="7169" max="7169" width="8" style="33" customWidth="1"/>
    <col min="7170" max="7170" width="15.73046875" style="33" customWidth="1"/>
    <col min="7171" max="7171" width="18" style="33" customWidth="1"/>
    <col min="7172" max="7172" width="14.73046875" style="33" customWidth="1"/>
    <col min="7173" max="7173" width="19.1328125" style="33" customWidth="1"/>
    <col min="7174" max="7419" width="9.265625" style="33"/>
    <col min="7420" max="7420" width="5.3984375" style="33" customWidth="1"/>
    <col min="7421" max="7421" width="7.59765625" style="33" customWidth="1"/>
    <col min="7422" max="7422" width="32.3984375" style="33" customWidth="1"/>
    <col min="7423" max="7423" width="10.3984375" style="33" customWidth="1"/>
    <col min="7424" max="7424" width="38.3984375" style="33" customWidth="1"/>
    <col min="7425" max="7425" width="8" style="33" customWidth="1"/>
    <col min="7426" max="7426" width="15.73046875" style="33" customWidth="1"/>
    <col min="7427" max="7427" width="18" style="33" customWidth="1"/>
    <col min="7428" max="7428" width="14.73046875" style="33" customWidth="1"/>
    <col min="7429" max="7429" width="19.1328125" style="33" customWidth="1"/>
    <col min="7430" max="7675" width="9.265625" style="33"/>
    <col min="7676" max="7676" width="5.3984375" style="33" customWidth="1"/>
    <col min="7677" max="7677" width="7.59765625" style="33" customWidth="1"/>
    <col min="7678" max="7678" width="32.3984375" style="33" customWidth="1"/>
    <col min="7679" max="7679" width="10.3984375" style="33" customWidth="1"/>
    <col min="7680" max="7680" width="38.3984375" style="33" customWidth="1"/>
    <col min="7681" max="7681" width="8" style="33" customWidth="1"/>
    <col min="7682" max="7682" width="15.73046875" style="33" customWidth="1"/>
    <col min="7683" max="7683" width="18" style="33" customWidth="1"/>
    <col min="7684" max="7684" width="14.73046875" style="33" customWidth="1"/>
    <col min="7685" max="7685" width="19.1328125" style="33" customWidth="1"/>
    <col min="7686" max="7931" width="9.265625" style="33"/>
    <col min="7932" max="7932" width="5.3984375" style="33" customWidth="1"/>
    <col min="7933" max="7933" width="7.59765625" style="33" customWidth="1"/>
    <col min="7934" max="7934" width="32.3984375" style="33" customWidth="1"/>
    <col min="7935" max="7935" width="10.3984375" style="33" customWidth="1"/>
    <col min="7936" max="7936" width="38.3984375" style="33" customWidth="1"/>
    <col min="7937" max="7937" width="8" style="33" customWidth="1"/>
    <col min="7938" max="7938" width="15.73046875" style="33" customWidth="1"/>
    <col min="7939" max="7939" width="18" style="33" customWidth="1"/>
    <col min="7940" max="7940" width="14.73046875" style="33" customWidth="1"/>
    <col min="7941" max="7941" width="19.1328125" style="33" customWidth="1"/>
    <col min="7942" max="8187" width="9.265625" style="33"/>
    <col min="8188" max="8188" width="5.3984375" style="33" customWidth="1"/>
    <col min="8189" max="8189" width="7.59765625" style="33" customWidth="1"/>
    <col min="8190" max="8190" width="32.3984375" style="33" customWidth="1"/>
    <col min="8191" max="8191" width="10.3984375" style="33" customWidth="1"/>
    <col min="8192" max="8192" width="38.3984375" style="33" customWidth="1"/>
    <col min="8193" max="8193" width="8" style="33" customWidth="1"/>
    <col min="8194" max="8194" width="15.73046875" style="33" customWidth="1"/>
    <col min="8195" max="8195" width="18" style="33" customWidth="1"/>
    <col min="8196" max="8196" width="14.73046875" style="33" customWidth="1"/>
    <col min="8197" max="8197" width="19.1328125" style="33" customWidth="1"/>
    <col min="8198" max="8443" width="9.265625" style="33"/>
    <col min="8444" max="8444" width="5.3984375" style="33" customWidth="1"/>
    <col min="8445" max="8445" width="7.59765625" style="33" customWidth="1"/>
    <col min="8446" max="8446" width="32.3984375" style="33" customWidth="1"/>
    <col min="8447" max="8447" width="10.3984375" style="33" customWidth="1"/>
    <col min="8448" max="8448" width="38.3984375" style="33" customWidth="1"/>
    <col min="8449" max="8449" width="8" style="33" customWidth="1"/>
    <col min="8450" max="8450" width="15.73046875" style="33" customWidth="1"/>
    <col min="8451" max="8451" width="18" style="33" customWidth="1"/>
    <col min="8452" max="8452" width="14.73046875" style="33" customWidth="1"/>
    <col min="8453" max="8453" width="19.1328125" style="33" customWidth="1"/>
    <col min="8454" max="8699" width="9.265625" style="33"/>
    <col min="8700" max="8700" width="5.3984375" style="33" customWidth="1"/>
    <col min="8701" max="8701" width="7.59765625" style="33" customWidth="1"/>
    <col min="8702" max="8702" width="32.3984375" style="33" customWidth="1"/>
    <col min="8703" max="8703" width="10.3984375" style="33" customWidth="1"/>
    <col min="8704" max="8704" width="38.3984375" style="33" customWidth="1"/>
    <col min="8705" max="8705" width="8" style="33" customWidth="1"/>
    <col min="8706" max="8706" width="15.73046875" style="33" customWidth="1"/>
    <col min="8707" max="8707" width="18" style="33" customWidth="1"/>
    <col min="8708" max="8708" width="14.73046875" style="33" customWidth="1"/>
    <col min="8709" max="8709" width="19.1328125" style="33" customWidth="1"/>
    <col min="8710" max="8955" width="9.265625" style="33"/>
    <col min="8956" max="8956" width="5.3984375" style="33" customWidth="1"/>
    <col min="8957" max="8957" width="7.59765625" style="33" customWidth="1"/>
    <col min="8958" max="8958" width="32.3984375" style="33" customWidth="1"/>
    <col min="8959" max="8959" width="10.3984375" style="33" customWidth="1"/>
    <col min="8960" max="8960" width="38.3984375" style="33" customWidth="1"/>
    <col min="8961" max="8961" width="8" style="33" customWidth="1"/>
    <col min="8962" max="8962" width="15.73046875" style="33" customWidth="1"/>
    <col min="8963" max="8963" width="18" style="33" customWidth="1"/>
    <col min="8964" max="8964" width="14.73046875" style="33" customWidth="1"/>
    <col min="8965" max="8965" width="19.1328125" style="33" customWidth="1"/>
    <col min="8966" max="9211" width="9.265625" style="33"/>
    <col min="9212" max="9212" width="5.3984375" style="33" customWidth="1"/>
    <col min="9213" max="9213" width="7.59765625" style="33" customWidth="1"/>
    <col min="9214" max="9214" width="32.3984375" style="33" customWidth="1"/>
    <col min="9215" max="9215" width="10.3984375" style="33" customWidth="1"/>
    <col min="9216" max="9216" width="38.3984375" style="33" customWidth="1"/>
    <col min="9217" max="9217" width="8" style="33" customWidth="1"/>
    <col min="9218" max="9218" width="15.73046875" style="33" customWidth="1"/>
    <col min="9219" max="9219" width="18" style="33" customWidth="1"/>
    <col min="9220" max="9220" width="14.73046875" style="33" customWidth="1"/>
    <col min="9221" max="9221" width="19.1328125" style="33" customWidth="1"/>
    <col min="9222" max="9467" width="9.265625" style="33"/>
    <col min="9468" max="9468" width="5.3984375" style="33" customWidth="1"/>
    <col min="9469" max="9469" width="7.59765625" style="33" customWidth="1"/>
    <col min="9470" max="9470" width="32.3984375" style="33" customWidth="1"/>
    <col min="9471" max="9471" width="10.3984375" style="33" customWidth="1"/>
    <col min="9472" max="9472" width="38.3984375" style="33" customWidth="1"/>
    <col min="9473" max="9473" width="8" style="33" customWidth="1"/>
    <col min="9474" max="9474" width="15.73046875" style="33" customWidth="1"/>
    <col min="9475" max="9475" width="18" style="33" customWidth="1"/>
    <col min="9476" max="9476" width="14.73046875" style="33" customWidth="1"/>
    <col min="9477" max="9477" width="19.1328125" style="33" customWidth="1"/>
    <col min="9478" max="9723" width="9.265625" style="33"/>
    <col min="9724" max="9724" width="5.3984375" style="33" customWidth="1"/>
    <col min="9725" max="9725" width="7.59765625" style="33" customWidth="1"/>
    <col min="9726" max="9726" width="32.3984375" style="33" customWidth="1"/>
    <col min="9727" max="9727" width="10.3984375" style="33" customWidth="1"/>
    <col min="9728" max="9728" width="38.3984375" style="33" customWidth="1"/>
    <col min="9729" max="9729" width="8" style="33" customWidth="1"/>
    <col min="9730" max="9730" width="15.73046875" style="33" customWidth="1"/>
    <col min="9731" max="9731" width="18" style="33" customWidth="1"/>
    <col min="9732" max="9732" width="14.73046875" style="33" customWidth="1"/>
    <col min="9733" max="9733" width="19.1328125" style="33" customWidth="1"/>
    <col min="9734" max="9979" width="9.265625" style="33"/>
    <col min="9980" max="9980" width="5.3984375" style="33" customWidth="1"/>
    <col min="9981" max="9981" width="7.59765625" style="33" customWidth="1"/>
    <col min="9982" max="9982" width="32.3984375" style="33" customWidth="1"/>
    <col min="9983" max="9983" width="10.3984375" style="33" customWidth="1"/>
    <col min="9984" max="9984" width="38.3984375" style="33" customWidth="1"/>
    <col min="9985" max="9985" width="8" style="33" customWidth="1"/>
    <col min="9986" max="9986" width="15.73046875" style="33" customWidth="1"/>
    <col min="9987" max="9987" width="18" style="33" customWidth="1"/>
    <col min="9988" max="9988" width="14.73046875" style="33" customWidth="1"/>
    <col min="9989" max="9989" width="19.1328125" style="33" customWidth="1"/>
    <col min="9990" max="10235" width="9.265625" style="33"/>
    <col min="10236" max="10236" width="5.3984375" style="33" customWidth="1"/>
    <col min="10237" max="10237" width="7.59765625" style="33" customWidth="1"/>
    <col min="10238" max="10238" width="32.3984375" style="33" customWidth="1"/>
    <col min="10239" max="10239" width="10.3984375" style="33" customWidth="1"/>
    <col min="10240" max="10240" width="38.3984375" style="33" customWidth="1"/>
    <col min="10241" max="10241" width="8" style="33" customWidth="1"/>
    <col min="10242" max="10242" width="15.73046875" style="33" customWidth="1"/>
    <col min="10243" max="10243" width="18" style="33" customWidth="1"/>
    <col min="10244" max="10244" width="14.73046875" style="33" customWidth="1"/>
    <col min="10245" max="10245" width="19.1328125" style="33" customWidth="1"/>
    <col min="10246" max="10491" width="9.265625" style="33"/>
    <col min="10492" max="10492" width="5.3984375" style="33" customWidth="1"/>
    <col min="10493" max="10493" width="7.59765625" style="33" customWidth="1"/>
    <col min="10494" max="10494" width="32.3984375" style="33" customWidth="1"/>
    <col min="10495" max="10495" width="10.3984375" style="33" customWidth="1"/>
    <col min="10496" max="10496" width="38.3984375" style="33" customWidth="1"/>
    <col min="10497" max="10497" width="8" style="33" customWidth="1"/>
    <col min="10498" max="10498" width="15.73046875" style="33" customWidth="1"/>
    <col min="10499" max="10499" width="18" style="33" customWidth="1"/>
    <col min="10500" max="10500" width="14.73046875" style="33" customWidth="1"/>
    <col min="10501" max="10501" width="19.1328125" style="33" customWidth="1"/>
    <col min="10502" max="10747" width="9.265625" style="33"/>
    <col min="10748" max="10748" width="5.3984375" style="33" customWidth="1"/>
    <col min="10749" max="10749" width="7.59765625" style="33" customWidth="1"/>
    <col min="10750" max="10750" width="32.3984375" style="33" customWidth="1"/>
    <col min="10751" max="10751" width="10.3984375" style="33" customWidth="1"/>
    <col min="10752" max="10752" width="38.3984375" style="33" customWidth="1"/>
    <col min="10753" max="10753" width="8" style="33" customWidth="1"/>
    <col min="10754" max="10754" width="15.73046875" style="33" customWidth="1"/>
    <col min="10755" max="10755" width="18" style="33" customWidth="1"/>
    <col min="10756" max="10756" width="14.73046875" style="33" customWidth="1"/>
    <col min="10757" max="10757" width="19.1328125" style="33" customWidth="1"/>
    <col min="10758" max="11003" width="9.265625" style="33"/>
    <col min="11004" max="11004" width="5.3984375" style="33" customWidth="1"/>
    <col min="11005" max="11005" width="7.59765625" style="33" customWidth="1"/>
    <col min="11006" max="11006" width="32.3984375" style="33" customWidth="1"/>
    <col min="11007" max="11007" width="10.3984375" style="33" customWidth="1"/>
    <col min="11008" max="11008" width="38.3984375" style="33" customWidth="1"/>
    <col min="11009" max="11009" width="8" style="33" customWidth="1"/>
    <col min="11010" max="11010" width="15.73046875" style="33" customWidth="1"/>
    <col min="11011" max="11011" width="18" style="33" customWidth="1"/>
    <col min="11012" max="11012" width="14.73046875" style="33" customWidth="1"/>
    <col min="11013" max="11013" width="19.1328125" style="33" customWidth="1"/>
    <col min="11014" max="11259" width="9.265625" style="33"/>
    <col min="11260" max="11260" width="5.3984375" style="33" customWidth="1"/>
    <col min="11261" max="11261" width="7.59765625" style="33" customWidth="1"/>
    <col min="11262" max="11262" width="32.3984375" style="33" customWidth="1"/>
    <col min="11263" max="11263" width="10.3984375" style="33" customWidth="1"/>
    <col min="11264" max="11264" width="38.3984375" style="33" customWidth="1"/>
    <col min="11265" max="11265" width="8" style="33" customWidth="1"/>
    <col min="11266" max="11266" width="15.73046875" style="33" customWidth="1"/>
    <col min="11267" max="11267" width="18" style="33" customWidth="1"/>
    <col min="11268" max="11268" width="14.73046875" style="33" customWidth="1"/>
    <col min="11269" max="11269" width="19.1328125" style="33" customWidth="1"/>
    <col min="11270" max="11515" width="9.265625" style="33"/>
    <col min="11516" max="11516" width="5.3984375" style="33" customWidth="1"/>
    <col min="11517" max="11517" width="7.59765625" style="33" customWidth="1"/>
    <col min="11518" max="11518" width="32.3984375" style="33" customWidth="1"/>
    <col min="11519" max="11519" width="10.3984375" style="33" customWidth="1"/>
    <col min="11520" max="11520" width="38.3984375" style="33" customWidth="1"/>
    <col min="11521" max="11521" width="8" style="33" customWidth="1"/>
    <col min="11522" max="11522" width="15.73046875" style="33" customWidth="1"/>
    <col min="11523" max="11523" width="18" style="33" customWidth="1"/>
    <col min="11524" max="11524" width="14.73046875" style="33" customWidth="1"/>
    <col min="11525" max="11525" width="19.1328125" style="33" customWidth="1"/>
    <col min="11526" max="11771" width="9.265625" style="33"/>
    <col min="11772" max="11772" width="5.3984375" style="33" customWidth="1"/>
    <col min="11773" max="11773" width="7.59765625" style="33" customWidth="1"/>
    <col min="11774" max="11774" width="32.3984375" style="33" customWidth="1"/>
    <col min="11775" max="11775" width="10.3984375" style="33" customWidth="1"/>
    <col min="11776" max="11776" width="38.3984375" style="33" customWidth="1"/>
    <col min="11777" max="11777" width="8" style="33" customWidth="1"/>
    <col min="11778" max="11778" width="15.73046875" style="33" customWidth="1"/>
    <col min="11779" max="11779" width="18" style="33" customWidth="1"/>
    <col min="11780" max="11780" width="14.73046875" style="33" customWidth="1"/>
    <col min="11781" max="11781" width="19.1328125" style="33" customWidth="1"/>
    <col min="11782" max="12027" width="9.265625" style="33"/>
    <col min="12028" max="12028" width="5.3984375" style="33" customWidth="1"/>
    <col min="12029" max="12029" width="7.59765625" style="33" customWidth="1"/>
    <col min="12030" max="12030" width="32.3984375" style="33" customWidth="1"/>
    <col min="12031" max="12031" width="10.3984375" style="33" customWidth="1"/>
    <col min="12032" max="12032" width="38.3984375" style="33" customWidth="1"/>
    <col min="12033" max="12033" width="8" style="33" customWidth="1"/>
    <col min="12034" max="12034" width="15.73046875" style="33" customWidth="1"/>
    <col min="12035" max="12035" width="18" style="33" customWidth="1"/>
    <col min="12036" max="12036" width="14.73046875" style="33" customWidth="1"/>
    <col min="12037" max="12037" width="19.1328125" style="33" customWidth="1"/>
    <col min="12038" max="12283" width="9.265625" style="33"/>
    <col min="12284" max="12284" width="5.3984375" style="33" customWidth="1"/>
    <col min="12285" max="12285" width="7.59765625" style="33" customWidth="1"/>
    <col min="12286" max="12286" width="32.3984375" style="33" customWidth="1"/>
    <col min="12287" max="12287" width="10.3984375" style="33" customWidth="1"/>
    <col min="12288" max="12288" width="38.3984375" style="33" customWidth="1"/>
    <col min="12289" max="12289" width="8" style="33" customWidth="1"/>
    <col min="12290" max="12290" width="15.73046875" style="33" customWidth="1"/>
    <col min="12291" max="12291" width="18" style="33" customWidth="1"/>
    <col min="12292" max="12292" width="14.73046875" style="33" customWidth="1"/>
    <col min="12293" max="12293" width="19.1328125" style="33" customWidth="1"/>
    <col min="12294" max="12539" width="9.265625" style="33"/>
    <col min="12540" max="12540" width="5.3984375" style="33" customWidth="1"/>
    <col min="12541" max="12541" width="7.59765625" style="33" customWidth="1"/>
    <col min="12542" max="12542" width="32.3984375" style="33" customWidth="1"/>
    <col min="12543" max="12543" width="10.3984375" style="33" customWidth="1"/>
    <col min="12544" max="12544" width="38.3984375" style="33" customWidth="1"/>
    <col min="12545" max="12545" width="8" style="33" customWidth="1"/>
    <col min="12546" max="12546" width="15.73046875" style="33" customWidth="1"/>
    <col min="12547" max="12547" width="18" style="33" customWidth="1"/>
    <col min="12548" max="12548" width="14.73046875" style="33" customWidth="1"/>
    <col min="12549" max="12549" width="19.1328125" style="33" customWidth="1"/>
    <col min="12550" max="12795" width="9.265625" style="33"/>
    <col min="12796" max="12796" width="5.3984375" style="33" customWidth="1"/>
    <col min="12797" max="12797" width="7.59765625" style="33" customWidth="1"/>
    <col min="12798" max="12798" width="32.3984375" style="33" customWidth="1"/>
    <col min="12799" max="12799" width="10.3984375" style="33" customWidth="1"/>
    <col min="12800" max="12800" width="38.3984375" style="33" customWidth="1"/>
    <col min="12801" max="12801" width="8" style="33" customWidth="1"/>
    <col min="12802" max="12802" width="15.73046875" style="33" customWidth="1"/>
    <col min="12803" max="12803" width="18" style="33" customWidth="1"/>
    <col min="12804" max="12804" width="14.73046875" style="33" customWidth="1"/>
    <col min="12805" max="12805" width="19.1328125" style="33" customWidth="1"/>
    <col min="12806" max="13051" width="9.265625" style="33"/>
    <col min="13052" max="13052" width="5.3984375" style="33" customWidth="1"/>
    <col min="13053" max="13053" width="7.59765625" style="33" customWidth="1"/>
    <col min="13054" max="13054" width="32.3984375" style="33" customWidth="1"/>
    <col min="13055" max="13055" width="10.3984375" style="33" customWidth="1"/>
    <col min="13056" max="13056" width="38.3984375" style="33" customWidth="1"/>
    <col min="13057" max="13057" width="8" style="33" customWidth="1"/>
    <col min="13058" max="13058" width="15.73046875" style="33" customWidth="1"/>
    <col min="13059" max="13059" width="18" style="33" customWidth="1"/>
    <col min="13060" max="13060" width="14.73046875" style="33" customWidth="1"/>
    <col min="13061" max="13061" width="19.1328125" style="33" customWidth="1"/>
    <col min="13062" max="13307" width="9.265625" style="33"/>
    <col min="13308" max="13308" width="5.3984375" style="33" customWidth="1"/>
    <col min="13309" max="13309" width="7.59765625" style="33" customWidth="1"/>
    <col min="13310" max="13310" width="32.3984375" style="33" customWidth="1"/>
    <col min="13311" max="13311" width="10.3984375" style="33" customWidth="1"/>
    <col min="13312" max="13312" width="38.3984375" style="33" customWidth="1"/>
    <col min="13313" max="13313" width="8" style="33" customWidth="1"/>
    <col min="13314" max="13314" width="15.73046875" style="33" customWidth="1"/>
    <col min="13315" max="13315" width="18" style="33" customWidth="1"/>
    <col min="13316" max="13316" width="14.73046875" style="33" customWidth="1"/>
    <col min="13317" max="13317" width="19.1328125" style="33" customWidth="1"/>
    <col min="13318" max="13563" width="9.265625" style="33"/>
    <col min="13564" max="13564" width="5.3984375" style="33" customWidth="1"/>
    <col min="13565" max="13565" width="7.59765625" style="33" customWidth="1"/>
    <col min="13566" max="13566" width="32.3984375" style="33" customWidth="1"/>
    <col min="13567" max="13567" width="10.3984375" style="33" customWidth="1"/>
    <col min="13568" max="13568" width="38.3984375" style="33" customWidth="1"/>
    <col min="13569" max="13569" width="8" style="33" customWidth="1"/>
    <col min="13570" max="13570" width="15.73046875" style="33" customWidth="1"/>
    <col min="13571" max="13571" width="18" style="33" customWidth="1"/>
    <col min="13572" max="13572" width="14.73046875" style="33" customWidth="1"/>
    <col min="13573" max="13573" width="19.1328125" style="33" customWidth="1"/>
    <col min="13574" max="13819" width="9.265625" style="33"/>
    <col min="13820" max="13820" width="5.3984375" style="33" customWidth="1"/>
    <col min="13821" max="13821" width="7.59765625" style="33" customWidth="1"/>
    <col min="13822" max="13822" width="32.3984375" style="33" customWidth="1"/>
    <col min="13823" max="13823" width="10.3984375" style="33" customWidth="1"/>
    <col min="13824" max="13824" width="38.3984375" style="33" customWidth="1"/>
    <col min="13825" max="13825" width="8" style="33" customWidth="1"/>
    <col min="13826" max="13826" width="15.73046875" style="33" customWidth="1"/>
    <col min="13827" max="13827" width="18" style="33" customWidth="1"/>
    <col min="13828" max="13828" width="14.73046875" style="33" customWidth="1"/>
    <col min="13829" max="13829" width="19.1328125" style="33" customWidth="1"/>
    <col min="13830" max="14075" width="9.265625" style="33"/>
    <col min="14076" max="14076" width="5.3984375" style="33" customWidth="1"/>
    <col min="14077" max="14077" width="7.59765625" style="33" customWidth="1"/>
    <col min="14078" max="14078" width="32.3984375" style="33" customWidth="1"/>
    <col min="14079" max="14079" width="10.3984375" style="33" customWidth="1"/>
    <col min="14080" max="14080" width="38.3984375" style="33" customWidth="1"/>
    <col min="14081" max="14081" width="8" style="33" customWidth="1"/>
    <col min="14082" max="14082" width="15.73046875" style="33" customWidth="1"/>
    <col min="14083" max="14083" width="18" style="33" customWidth="1"/>
    <col min="14084" max="14084" width="14.73046875" style="33" customWidth="1"/>
    <col min="14085" max="14085" width="19.1328125" style="33" customWidth="1"/>
    <col min="14086" max="14331" width="9.265625" style="33"/>
    <col min="14332" max="14332" width="5.3984375" style="33" customWidth="1"/>
    <col min="14333" max="14333" width="7.59765625" style="33" customWidth="1"/>
    <col min="14334" max="14334" width="32.3984375" style="33" customWidth="1"/>
    <col min="14335" max="14335" width="10.3984375" style="33" customWidth="1"/>
    <col min="14336" max="14336" width="38.3984375" style="33" customWidth="1"/>
    <col min="14337" max="14337" width="8" style="33" customWidth="1"/>
    <col min="14338" max="14338" width="15.73046875" style="33" customWidth="1"/>
    <col min="14339" max="14339" width="18" style="33" customWidth="1"/>
    <col min="14340" max="14340" width="14.73046875" style="33" customWidth="1"/>
    <col min="14341" max="14341" width="19.1328125" style="33" customWidth="1"/>
    <col min="14342" max="14587" width="9.265625" style="33"/>
    <col min="14588" max="14588" width="5.3984375" style="33" customWidth="1"/>
    <col min="14589" max="14589" width="7.59765625" style="33" customWidth="1"/>
    <col min="14590" max="14590" width="32.3984375" style="33" customWidth="1"/>
    <col min="14591" max="14591" width="10.3984375" style="33" customWidth="1"/>
    <col min="14592" max="14592" width="38.3984375" style="33" customWidth="1"/>
    <col min="14593" max="14593" width="8" style="33" customWidth="1"/>
    <col min="14594" max="14594" width="15.73046875" style="33" customWidth="1"/>
    <col min="14595" max="14595" width="18" style="33" customWidth="1"/>
    <col min="14596" max="14596" width="14.73046875" style="33" customWidth="1"/>
    <col min="14597" max="14597" width="19.1328125" style="33" customWidth="1"/>
    <col min="14598" max="14843" width="9.265625" style="33"/>
    <col min="14844" max="14844" width="5.3984375" style="33" customWidth="1"/>
    <col min="14845" max="14845" width="7.59765625" style="33" customWidth="1"/>
    <col min="14846" max="14846" width="32.3984375" style="33" customWidth="1"/>
    <col min="14847" max="14847" width="10.3984375" style="33" customWidth="1"/>
    <col min="14848" max="14848" width="38.3984375" style="33" customWidth="1"/>
    <col min="14849" max="14849" width="8" style="33" customWidth="1"/>
    <col min="14850" max="14850" width="15.73046875" style="33" customWidth="1"/>
    <col min="14851" max="14851" width="18" style="33" customWidth="1"/>
    <col min="14852" max="14852" width="14.73046875" style="33" customWidth="1"/>
    <col min="14853" max="14853" width="19.1328125" style="33" customWidth="1"/>
    <col min="14854" max="15099" width="9.265625" style="33"/>
    <col min="15100" max="15100" width="5.3984375" style="33" customWidth="1"/>
    <col min="15101" max="15101" width="7.59765625" style="33" customWidth="1"/>
    <col min="15102" max="15102" width="32.3984375" style="33" customWidth="1"/>
    <col min="15103" max="15103" width="10.3984375" style="33" customWidth="1"/>
    <col min="15104" max="15104" width="38.3984375" style="33" customWidth="1"/>
    <col min="15105" max="15105" width="8" style="33" customWidth="1"/>
    <col min="15106" max="15106" width="15.73046875" style="33" customWidth="1"/>
    <col min="15107" max="15107" width="18" style="33" customWidth="1"/>
    <col min="15108" max="15108" width="14.73046875" style="33" customWidth="1"/>
    <col min="15109" max="15109" width="19.1328125" style="33" customWidth="1"/>
    <col min="15110" max="15355" width="9.265625" style="33"/>
    <col min="15356" max="15356" width="5.3984375" style="33" customWidth="1"/>
    <col min="15357" max="15357" width="7.59765625" style="33" customWidth="1"/>
    <col min="15358" max="15358" width="32.3984375" style="33" customWidth="1"/>
    <col min="15359" max="15359" width="10.3984375" style="33" customWidth="1"/>
    <col min="15360" max="15360" width="38.3984375" style="33" customWidth="1"/>
    <col min="15361" max="15361" width="8" style="33" customWidth="1"/>
    <col min="15362" max="15362" width="15.73046875" style="33" customWidth="1"/>
    <col min="15363" max="15363" width="18" style="33" customWidth="1"/>
    <col min="15364" max="15364" width="14.73046875" style="33" customWidth="1"/>
    <col min="15365" max="15365" width="19.1328125" style="33" customWidth="1"/>
    <col min="15366" max="15611" width="9.265625" style="33"/>
    <col min="15612" max="15612" width="5.3984375" style="33" customWidth="1"/>
    <col min="15613" max="15613" width="7.59765625" style="33" customWidth="1"/>
    <col min="15614" max="15614" width="32.3984375" style="33" customWidth="1"/>
    <col min="15615" max="15615" width="10.3984375" style="33" customWidth="1"/>
    <col min="15616" max="15616" width="38.3984375" style="33" customWidth="1"/>
    <col min="15617" max="15617" width="8" style="33" customWidth="1"/>
    <col min="15618" max="15618" width="15.73046875" style="33" customWidth="1"/>
    <col min="15619" max="15619" width="18" style="33" customWidth="1"/>
    <col min="15620" max="15620" width="14.73046875" style="33" customWidth="1"/>
    <col min="15621" max="15621" width="19.1328125" style="33" customWidth="1"/>
    <col min="15622" max="15867" width="9.265625" style="33"/>
    <col min="15868" max="15868" width="5.3984375" style="33" customWidth="1"/>
    <col min="15869" max="15869" width="7.59765625" style="33" customWidth="1"/>
    <col min="15870" max="15870" width="32.3984375" style="33" customWidth="1"/>
    <col min="15871" max="15871" width="10.3984375" style="33" customWidth="1"/>
    <col min="15872" max="15872" width="38.3984375" style="33" customWidth="1"/>
    <col min="15873" max="15873" width="8" style="33" customWidth="1"/>
    <col min="15874" max="15874" width="15.73046875" style="33" customWidth="1"/>
    <col min="15875" max="15875" width="18" style="33" customWidth="1"/>
    <col min="15876" max="15876" width="14.73046875" style="33" customWidth="1"/>
    <col min="15877" max="15877" width="19.1328125" style="33" customWidth="1"/>
    <col min="15878" max="16123" width="9.265625" style="33"/>
    <col min="16124" max="16124" width="5.3984375" style="33" customWidth="1"/>
    <col min="16125" max="16125" width="7.59765625" style="33" customWidth="1"/>
    <col min="16126" max="16126" width="32.3984375" style="33" customWidth="1"/>
    <col min="16127" max="16127" width="10.3984375" style="33" customWidth="1"/>
    <col min="16128" max="16128" width="38.3984375" style="33" customWidth="1"/>
    <col min="16129" max="16129" width="8" style="33" customWidth="1"/>
    <col min="16130" max="16130" width="15.73046875" style="33" customWidth="1"/>
    <col min="16131" max="16131" width="18" style="33" customWidth="1"/>
    <col min="16132" max="16132" width="14.73046875" style="33" customWidth="1"/>
    <col min="16133" max="16133" width="19.1328125" style="33" customWidth="1"/>
    <col min="16134" max="16384" width="9.265625" style="33"/>
  </cols>
  <sheetData>
    <row r="1" spans="1:10" x14ac:dyDescent="0.4">
      <c r="B1" s="34" t="s">
        <v>0</v>
      </c>
    </row>
    <row r="2" spans="1:10" x14ac:dyDescent="0.4">
      <c r="B2" s="36" t="s">
        <v>170</v>
      </c>
    </row>
    <row r="3" spans="1:10" ht="15" customHeight="1" x14ac:dyDescent="0.6">
      <c r="A3" s="136"/>
      <c r="B3" s="136"/>
      <c r="C3" s="136"/>
      <c r="D3" s="136"/>
      <c r="E3" s="136"/>
      <c r="F3" s="136"/>
      <c r="G3" s="104"/>
    </row>
    <row r="4" spans="1:10" s="5" customFormat="1" ht="17.649999999999999" x14ac:dyDescent="0.5">
      <c r="A4" s="137" t="s">
        <v>171</v>
      </c>
      <c r="B4" s="137"/>
      <c r="C4" s="137"/>
      <c r="D4" s="137"/>
      <c r="E4" s="137"/>
      <c r="F4" s="137"/>
      <c r="G4" s="137"/>
      <c r="H4" s="137"/>
      <c r="I4" s="137"/>
      <c r="J4" s="137"/>
    </row>
    <row r="5" spans="1:10" s="5" customFormat="1" ht="17.649999999999999" x14ac:dyDescent="0.5">
      <c r="A5" s="128" t="s">
        <v>43</v>
      </c>
      <c r="B5" s="128"/>
      <c r="C5" s="128"/>
      <c r="D5" s="128"/>
      <c r="E5" s="128"/>
      <c r="F5" s="128"/>
      <c r="G5" s="128"/>
      <c r="H5" s="128"/>
      <c r="I5" s="128"/>
      <c r="J5" s="128"/>
    </row>
    <row r="6" spans="1:10" s="16" customFormat="1" ht="21" customHeight="1" x14ac:dyDescent="0.35">
      <c r="A6" s="16" t="s">
        <v>307</v>
      </c>
      <c r="C6" s="19"/>
      <c r="D6" s="20"/>
      <c r="E6" s="50"/>
      <c r="F6" s="20"/>
      <c r="G6" s="50"/>
      <c r="H6" s="20"/>
    </row>
    <row r="7" spans="1:10" ht="47.25" customHeight="1" x14ac:dyDescent="0.4">
      <c r="A7" s="37" t="s">
        <v>1</v>
      </c>
      <c r="B7" s="37" t="s">
        <v>14</v>
      </c>
      <c r="C7" s="37" t="s">
        <v>21</v>
      </c>
      <c r="D7" s="37" t="s">
        <v>22</v>
      </c>
      <c r="E7" s="37" t="s">
        <v>187</v>
      </c>
      <c r="F7" s="37" t="s">
        <v>11</v>
      </c>
      <c r="G7" s="37" t="s">
        <v>59</v>
      </c>
      <c r="H7" s="37" t="s">
        <v>33</v>
      </c>
      <c r="I7" s="37" t="s">
        <v>37</v>
      </c>
      <c r="J7" s="6" t="s">
        <v>38</v>
      </c>
    </row>
    <row r="8" spans="1:10" x14ac:dyDescent="0.4">
      <c r="A8" s="38" t="s">
        <v>2</v>
      </c>
      <c r="B8" s="38" t="s">
        <v>3</v>
      </c>
      <c r="C8" s="38" t="s">
        <v>4</v>
      </c>
      <c r="D8" s="38" t="s">
        <v>5</v>
      </c>
      <c r="E8" s="38" t="s">
        <v>6</v>
      </c>
      <c r="F8" s="38" t="s">
        <v>7</v>
      </c>
      <c r="G8" s="38"/>
      <c r="H8" s="38" t="s">
        <v>8</v>
      </c>
      <c r="I8" s="38" t="s">
        <v>9</v>
      </c>
      <c r="J8" s="38" t="s">
        <v>10</v>
      </c>
    </row>
    <row r="9" spans="1:10" s="12" customFormat="1" ht="103.15" customHeight="1" x14ac:dyDescent="0.4">
      <c r="A9" s="13">
        <v>1</v>
      </c>
      <c r="B9" s="22" t="s">
        <v>60</v>
      </c>
      <c r="C9" s="23" t="s">
        <v>61</v>
      </c>
      <c r="D9" s="21">
        <v>7140222</v>
      </c>
      <c r="E9" s="23" t="s">
        <v>113</v>
      </c>
      <c r="F9" s="23" t="s">
        <v>114</v>
      </c>
      <c r="G9" s="138" t="s">
        <v>196</v>
      </c>
      <c r="H9" s="24" t="s">
        <v>32</v>
      </c>
      <c r="I9" s="132" t="s">
        <v>193</v>
      </c>
      <c r="J9" s="132" t="s">
        <v>286</v>
      </c>
    </row>
    <row r="10" spans="1:10" s="12" customFormat="1" ht="55.5" x14ac:dyDescent="0.4">
      <c r="A10" s="13">
        <v>2</v>
      </c>
      <c r="B10" s="22" t="s">
        <v>60</v>
      </c>
      <c r="C10" s="23" t="s">
        <v>73</v>
      </c>
      <c r="D10" s="21">
        <v>7140221</v>
      </c>
      <c r="E10" s="23" t="s">
        <v>117</v>
      </c>
      <c r="F10" s="23" t="s">
        <v>118</v>
      </c>
      <c r="G10" s="139"/>
      <c r="H10" s="24" t="s">
        <v>32</v>
      </c>
      <c r="I10" s="133"/>
      <c r="J10" s="133"/>
    </row>
    <row r="11" spans="1:10" s="12" customFormat="1" ht="69.400000000000006" x14ac:dyDescent="0.4">
      <c r="A11" s="13">
        <v>3</v>
      </c>
      <c r="B11" s="22" t="s">
        <v>60</v>
      </c>
      <c r="C11" s="23" t="s">
        <v>79</v>
      </c>
      <c r="D11" s="21">
        <v>7140206</v>
      </c>
      <c r="E11" s="23" t="s">
        <v>119</v>
      </c>
      <c r="F11" s="23" t="s">
        <v>120</v>
      </c>
      <c r="G11" s="139"/>
      <c r="H11" s="24" t="s">
        <v>32</v>
      </c>
      <c r="I11" s="134"/>
      <c r="J11" s="133"/>
    </row>
    <row r="12" spans="1:10" s="12" customFormat="1" ht="124.9" x14ac:dyDescent="0.4">
      <c r="A12" s="13">
        <v>4</v>
      </c>
      <c r="B12" s="22" t="s">
        <v>60</v>
      </c>
      <c r="C12" s="23" t="s">
        <v>72</v>
      </c>
      <c r="D12" s="21">
        <v>7140201</v>
      </c>
      <c r="E12" s="23" t="s">
        <v>115</v>
      </c>
      <c r="F12" s="23" t="s">
        <v>116</v>
      </c>
      <c r="G12" s="140"/>
      <c r="H12" s="24" t="s">
        <v>32</v>
      </c>
      <c r="I12" s="110" t="s">
        <v>303</v>
      </c>
      <c r="J12" s="134"/>
    </row>
    <row r="13" spans="1:10" s="12" customFormat="1" ht="138.75" x14ac:dyDescent="0.4">
      <c r="A13" s="13">
        <v>5</v>
      </c>
      <c r="B13" s="22" t="s">
        <v>60</v>
      </c>
      <c r="C13" s="23" t="s">
        <v>62</v>
      </c>
      <c r="D13" s="21">
        <v>7140202</v>
      </c>
      <c r="E13" s="23" t="s">
        <v>121</v>
      </c>
      <c r="F13" s="23" t="s">
        <v>122</v>
      </c>
      <c r="G13" s="141" t="s">
        <v>255</v>
      </c>
      <c r="H13" s="24" t="s">
        <v>32</v>
      </c>
      <c r="I13" s="86" t="s">
        <v>212</v>
      </c>
      <c r="J13" s="86" t="s">
        <v>256</v>
      </c>
    </row>
    <row r="14" spans="1:10" s="12" customFormat="1" ht="138.75" x14ac:dyDescent="0.4">
      <c r="A14" s="13">
        <v>6</v>
      </c>
      <c r="B14" s="22" t="s">
        <v>60</v>
      </c>
      <c r="C14" s="23" t="s">
        <v>63</v>
      </c>
      <c r="D14" s="21">
        <v>7140205</v>
      </c>
      <c r="E14" s="23" t="s">
        <v>224</v>
      </c>
      <c r="F14" s="23" t="s">
        <v>225</v>
      </c>
      <c r="G14" s="141"/>
      <c r="H14" s="24" t="s">
        <v>32</v>
      </c>
      <c r="I14" s="86" t="s">
        <v>257</v>
      </c>
      <c r="J14" s="108" t="s">
        <v>300</v>
      </c>
    </row>
    <row r="15" spans="1:10" s="12" customFormat="1" ht="138.75" x14ac:dyDescent="0.4">
      <c r="A15" s="13">
        <v>7</v>
      </c>
      <c r="B15" s="22" t="s">
        <v>60</v>
      </c>
      <c r="C15" s="23" t="s">
        <v>64</v>
      </c>
      <c r="D15" s="21">
        <v>7140209</v>
      </c>
      <c r="E15" s="23" t="s">
        <v>123</v>
      </c>
      <c r="F15" s="23" t="s">
        <v>124</v>
      </c>
      <c r="G15" s="141"/>
      <c r="H15" s="24" t="s">
        <v>32</v>
      </c>
      <c r="I15" s="86" t="s">
        <v>290</v>
      </c>
      <c r="J15" s="86" t="s">
        <v>258</v>
      </c>
    </row>
    <row r="16" spans="1:10" s="12" customFormat="1" ht="138.75" x14ac:dyDescent="0.4">
      <c r="A16" s="13">
        <v>8</v>
      </c>
      <c r="B16" s="22" t="s">
        <v>60</v>
      </c>
      <c r="C16" s="23" t="s">
        <v>65</v>
      </c>
      <c r="D16" s="21">
        <v>7140210</v>
      </c>
      <c r="E16" s="23" t="s">
        <v>125</v>
      </c>
      <c r="F16" s="23" t="s">
        <v>126</v>
      </c>
      <c r="G16" s="141"/>
      <c r="H16" s="24" t="s">
        <v>32</v>
      </c>
      <c r="I16" s="86" t="s">
        <v>291</v>
      </c>
      <c r="J16" s="86" t="s">
        <v>287</v>
      </c>
    </row>
    <row r="17" spans="1:10" s="12" customFormat="1" ht="138.75" x14ac:dyDescent="0.4">
      <c r="A17" s="13">
        <v>9</v>
      </c>
      <c r="B17" s="22" t="s">
        <v>60</v>
      </c>
      <c r="C17" s="23" t="s">
        <v>66</v>
      </c>
      <c r="D17" s="21">
        <v>7140211</v>
      </c>
      <c r="E17" s="23" t="s">
        <v>127</v>
      </c>
      <c r="F17" s="23" t="s">
        <v>128</v>
      </c>
      <c r="G17" s="141"/>
      <c r="H17" s="24" t="s">
        <v>32</v>
      </c>
      <c r="I17" s="86" t="s">
        <v>292</v>
      </c>
      <c r="J17" s="86" t="s">
        <v>259</v>
      </c>
    </row>
    <row r="18" spans="1:10" s="12" customFormat="1" ht="138.75" x14ac:dyDescent="0.4">
      <c r="A18" s="13">
        <v>10</v>
      </c>
      <c r="B18" s="22" t="s">
        <v>60</v>
      </c>
      <c r="C18" s="23" t="s">
        <v>67</v>
      </c>
      <c r="D18" s="21">
        <v>7140212</v>
      </c>
      <c r="E18" s="23" t="s">
        <v>129</v>
      </c>
      <c r="F18" s="23" t="s">
        <v>130</v>
      </c>
      <c r="G18" s="141"/>
      <c r="H18" s="24" t="s">
        <v>32</v>
      </c>
      <c r="I18" s="86" t="s">
        <v>294</v>
      </c>
      <c r="J18" s="86" t="s">
        <v>260</v>
      </c>
    </row>
    <row r="19" spans="1:10" s="12" customFormat="1" ht="138.75" x14ac:dyDescent="0.4">
      <c r="A19" s="13">
        <v>11</v>
      </c>
      <c r="B19" s="22" t="s">
        <v>60</v>
      </c>
      <c r="C19" s="23" t="s">
        <v>68</v>
      </c>
      <c r="D19" s="21">
        <v>7140213</v>
      </c>
      <c r="E19" s="23" t="s">
        <v>131</v>
      </c>
      <c r="F19" s="23" t="s">
        <v>132</v>
      </c>
      <c r="G19" s="141"/>
      <c r="H19" s="24" t="s">
        <v>32</v>
      </c>
      <c r="I19" s="86" t="s">
        <v>293</v>
      </c>
      <c r="J19" s="86" t="s">
        <v>261</v>
      </c>
    </row>
    <row r="20" spans="1:10" s="12" customFormat="1" ht="138.75" x14ac:dyDescent="0.4">
      <c r="A20" s="13">
        <v>12</v>
      </c>
      <c r="B20" s="22" t="s">
        <v>60</v>
      </c>
      <c r="C20" s="23" t="s">
        <v>69</v>
      </c>
      <c r="D20" s="21">
        <v>7140217</v>
      </c>
      <c r="E20" s="23" t="s">
        <v>133</v>
      </c>
      <c r="F20" s="23" t="s">
        <v>134</v>
      </c>
      <c r="G20" s="141"/>
      <c r="H20" s="24" t="s">
        <v>32</v>
      </c>
      <c r="I20" s="86" t="s">
        <v>295</v>
      </c>
      <c r="J20" s="108" t="s">
        <v>301</v>
      </c>
    </row>
    <row r="21" spans="1:10" s="12" customFormat="1" ht="138.75" x14ac:dyDescent="0.4">
      <c r="A21" s="13">
        <v>13</v>
      </c>
      <c r="B21" s="22" t="s">
        <v>60</v>
      </c>
      <c r="C21" s="23" t="s">
        <v>70</v>
      </c>
      <c r="D21" s="21">
        <v>7140218</v>
      </c>
      <c r="E21" s="23" t="s">
        <v>226</v>
      </c>
      <c r="F21" s="23" t="s">
        <v>227</v>
      </c>
      <c r="G21" s="141"/>
      <c r="H21" s="24" t="s">
        <v>32</v>
      </c>
      <c r="I21" s="86" t="s">
        <v>296</v>
      </c>
      <c r="J21" s="86" t="s">
        <v>262</v>
      </c>
    </row>
    <row r="22" spans="1:10" s="12" customFormat="1" ht="138.75" x14ac:dyDescent="0.4">
      <c r="A22" s="13">
        <v>14</v>
      </c>
      <c r="B22" s="22" t="s">
        <v>60</v>
      </c>
      <c r="C22" s="23" t="s">
        <v>71</v>
      </c>
      <c r="D22" s="21">
        <v>7140219</v>
      </c>
      <c r="E22" s="23" t="s">
        <v>135</v>
      </c>
      <c r="F22" s="23" t="s">
        <v>136</v>
      </c>
      <c r="G22" s="141"/>
      <c r="H22" s="24" t="s">
        <v>32</v>
      </c>
      <c r="I22" s="86" t="s">
        <v>297</v>
      </c>
      <c r="J22" s="86" t="s">
        <v>263</v>
      </c>
    </row>
    <row r="23" spans="1:10" s="12" customFormat="1" ht="138.75" x14ac:dyDescent="0.4">
      <c r="A23" s="13">
        <v>15</v>
      </c>
      <c r="B23" s="22" t="s">
        <v>60</v>
      </c>
      <c r="C23" s="23" t="s">
        <v>74</v>
      </c>
      <c r="D23" s="21">
        <v>7140247</v>
      </c>
      <c r="E23" s="23" t="s">
        <v>137</v>
      </c>
      <c r="F23" s="23" t="s">
        <v>130</v>
      </c>
      <c r="G23" s="141"/>
      <c r="H23" s="24" t="s">
        <v>32</v>
      </c>
      <c r="I23" s="86" t="s">
        <v>298</v>
      </c>
      <c r="J23" s="86" t="s">
        <v>288</v>
      </c>
    </row>
    <row r="24" spans="1:10" s="12" customFormat="1" ht="138.75" x14ac:dyDescent="0.4">
      <c r="A24" s="13">
        <v>16</v>
      </c>
      <c r="B24" s="22" t="s">
        <v>60</v>
      </c>
      <c r="C24" s="23" t="s">
        <v>75</v>
      </c>
      <c r="D24" s="21">
        <v>7140249</v>
      </c>
      <c r="E24" s="23" t="s">
        <v>228</v>
      </c>
      <c r="F24" s="23" t="s">
        <v>227</v>
      </c>
      <c r="G24" s="141"/>
      <c r="H24" s="24" t="s">
        <v>32</v>
      </c>
      <c r="I24" s="86" t="s">
        <v>299</v>
      </c>
      <c r="J24" s="108" t="s">
        <v>300</v>
      </c>
    </row>
    <row r="25" spans="1:10" s="12" customFormat="1" ht="138.75" x14ac:dyDescent="0.4">
      <c r="A25" s="13">
        <v>17</v>
      </c>
      <c r="B25" s="22" t="s">
        <v>60</v>
      </c>
      <c r="C25" s="23" t="s">
        <v>76</v>
      </c>
      <c r="D25" s="21">
        <v>7140204</v>
      </c>
      <c r="E25" s="23" t="s">
        <v>229</v>
      </c>
      <c r="F25" s="23" t="s">
        <v>225</v>
      </c>
      <c r="G25" s="141"/>
      <c r="H25" s="24" t="s">
        <v>32</v>
      </c>
      <c r="I25" s="86" t="s">
        <v>299</v>
      </c>
      <c r="J25" s="108" t="s">
        <v>300</v>
      </c>
    </row>
    <row r="26" spans="1:10" s="12" customFormat="1" ht="138.75" x14ac:dyDescent="0.4">
      <c r="A26" s="13">
        <v>18</v>
      </c>
      <c r="B26" s="22" t="s">
        <v>60</v>
      </c>
      <c r="C26" s="30" t="s">
        <v>77</v>
      </c>
      <c r="D26" s="47" t="s">
        <v>138</v>
      </c>
      <c r="E26" s="23" t="s">
        <v>230</v>
      </c>
      <c r="F26" s="23" t="s">
        <v>231</v>
      </c>
      <c r="G26" s="141"/>
      <c r="H26" s="24" t="s">
        <v>32</v>
      </c>
      <c r="I26" s="86" t="s">
        <v>212</v>
      </c>
      <c r="J26" s="86" t="s">
        <v>264</v>
      </c>
    </row>
    <row r="27" spans="1:10" s="12" customFormat="1" ht="138.75" x14ac:dyDescent="0.4">
      <c r="A27" s="13">
        <v>19</v>
      </c>
      <c r="B27" s="22" t="s">
        <v>60</v>
      </c>
      <c r="C27" s="23" t="s">
        <v>78</v>
      </c>
      <c r="D27" s="21">
        <v>7140250</v>
      </c>
      <c r="E27" s="23" t="s">
        <v>139</v>
      </c>
      <c r="F27" s="23" t="s">
        <v>140</v>
      </c>
      <c r="G27" s="141"/>
      <c r="H27" s="24" t="s">
        <v>32</v>
      </c>
      <c r="I27" s="86" t="s">
        <v>212</v>
      </c>
      <c r="J27" s="86" t="s">
        <v>265</v>
      </c>
    </row>
    <row r="28" spans="1:10" s="12" customFormat="1" ht="138.75" x14ac:dyDescent="0.4">
      <c r="A28" s="22">
        <v>20</v>
      </c>
      <c r="B28" s="22" t="s">
        <v>60</v>
      </c>
      <c r="C28" s="77" t="s">
        <v>157</v>
      </c>
      <c r="D28" s="24">
        <v>7140103</v>
      </c>
      <c r="E28" s="23" t="s">
        <v>139</v>
      </c>
      <c r="F28" s="23" t="s">
        <v>140</v>
      </c>
      <c r="G28" s="141" t="s">
        <v>255</v>
      </c>
      <c r="H28" s="24" t="s">
        <v>32</v>
      </c>
      <c r="I28" s="86" t="s">
        <v>213</v>
      </c>
      <c r="J28" s="86" t="s">
        <v>266</v>
      </c>
    </row>
    <row r="29" spans="1:10" s="12" customFormat="1" ht="138.75" x14ac:dyDescent="0.4">
      <c r="A29" s="22">
        <v>21</v>
      </c>
      <c r="B29" s="22" t="s">
        <v>60</v>
      </c>
      <c r="C29" s="23" t="s">
        <v>80</v>
      </c>
      <c r="D29" s="21">
        <v>7420201</v>
      </c>
      <c r="E29" s="23" t="s">
        <v>141</v>
      </c>
      <c r="F29" s="23" t="s">
        <v>142</v>
      </c>
      <c r="G29" s="141"/>
      <c r="H29" s="24" t="s">
        <v>32</v>
      </c>
      <c r="I29" s="86" t="s">
        <v>214</v>
      </c>
      <c r="J29" s="86" t="s">
        <v>267</v>
      </c>
    </row>
    <row r="30" spans="1:10" s="12" customFormat="1" ht="138.75" x14ac:dyDescent="0.4">
      <c r="A30" s="22">
        <v>22</v>
      </c>
      <c r="B30" s="22" t="s">
        <v>60</v>
      </c>
      <c r="C30" s="23" t="s">
        <v>81</v>
      </c>
      <c r="D30" s="46" t="s">
        <v>82</v>
      </c>
      <c r="E30" s="23" t="s">
        <v>145</v>
      </c>
      <c r="F30" s="23" t="s">
        <v>146</v>
      </c>
      <c r="G30" s="141"/>
      <c r="H30" s="24" t="s">
        <v>32</v>
      </c>
      <c r="I30" s="86" t="s">
        <v>215</v>
      </c>
      <c r="J30" s="86" t="s">
        <v>268</v>
      </c>
    </row>
    <row r="31" spans="1:10" s="12" customFormat="1" ht="138.75" x14ac:dyDescent="0.4">
      <c r="A31" s="22">
        <v>23</v>
      </c>
      <c r="B31" s="22" t="s">
        <v>60</v>
      </c>
      <c r="C31" s="23" t="s">
        <v>147</v>
      </c>
      <c r="D31" s="46" t="s">
        <v>83</v>
      </c>
      <c r="E31" s="23" t="s">
        <v>145</v>
      </c>
      <c r="F31" s="23" t="s">
        <v>146</v>
      </c>
      <c r="G31" s="141"/>
      <c r="H31" s="24" t="s">
        <v>32</v>
      </c>
      <c r="I31" s="86" t="s">
        <v>215</v>
      </c>
      <c r="J31" s="86" t="s">
        <v>269</v>
      </c>
    </row>
    <row r="32" spans="1:10" s="12" customFormat="1" ht="138.75" x14ac:dyDescent="0.4">
      <c r="A32" s="22">
        <v>24</v>
      </c>
      <c r="B32" s="22" t="s">
        <v>60</v>
      </c>
      <c r="C32" s="45" t="s">
        <v>84</v>
      </c>
      <c r="D32" s="21">
        <v>7480201</v>
      </c>
      <c r="E32" s="23" t="s">
        <v>125</v>
      </c>
      <c r="F32" s="23" t="s">
        <v>126</v>
      </c>
      <c r="G32" s="141"/>
      <c r="H32" s="24" t="s">
        <v>32</v>
      </c>
      <c r="I32" s="86" t="s">
        <v>216</v>
      </c>
      <c r="J32" s="86" t="s">
        <v>270</v>
      </c>
    </row>
    <row r="33" spans="1:10" s="12" customFormat="1" ht="138.75" x14ac:dyDescent="0.4">
      <c r="A33" s="22">
        <v>25</v>
      </c>
      <c r="B33" s="22" t="s">
        <v>60</v>
      </c>
      <c r="C33" s="23" t="s">
        <v>85</v>
      </c>
      <c r="D33" s="21">
        <v>7229030</v>
      </c>
      <c r="E33" s="23" t="s">
        <v>133</v>
      </c>
      <c r="F33" s="23" t="s">
        <v>134</v>
      </c>
      <c r="G33" s="141"/>
      <c r="H33" s="24" t="s">
        <v>32</v>
      </c>
      <c r="I33" s="86" t="s">
        <v>305</v>
      </c>
      <c r="J33" s="108" t="s">
        <v>300</v>
      </c>
    </row>
    <row r="34" spans="1:10" s="12" customFormat="1" ht="138.75" x14ac:dyDescent="0.4">
      <c r="A34" s="22">
        <v>26</v>
      </c>
      <c r="B34" s="22" t="s">
        <v>60</v>
      </c>
      <c r="C34" s="23" t="s">
        <v>86</v>
      </c>
      <c r="D34" s="21">
        <v>7229010</v>
      </c>
      <c r="E34" s="23" t="s">
        <v>232</v>
      </c>
      <c r="F34" s="23" t="s">
        <v>227</v>
      </c>
      <c r="G34" s="141"/>
      <c r="H34" s="24" t="s">
        <v>32</v>
      </c>
      <c r="I34" s="86" t="s">
        <v>306</v>
      </c>
      <c r="J34" s="108" t="s">
        <v>300</v>
      </c>
    </row>
    <row r="35" spans="1:10" s="12" customFormat="1" ht="138.75" x14ac:dyDescent="0.4">
      <c r="A35" s="22">
        <v>27</v>
      </c>
      <c r="B35" s="22" t="s">
        <v>60</v>
      </c>
      <c r="C35" s="23" t="s">
        <v>87</v>
      </c>
      <c r="D35" s="21">
        <v>7310501</v>
      </c>
      <c r="E35" s="23" t="s">
        <v>233</v>
      </c>
      <c r="F35" s="23" t="s">
        <v>234</v>
      </c>
      <c r="G35" s="141"/>
      <c r="H35" s="24" t="s">
        <v>32</v>
      </c>
      <c r="I35" s="86" t="s">
        <v>218</v>
      </c>
      <c r="J35" s="108" t="s">
        <v>302</v>
      </c>
    </row>
    <row r="36" spans="1:10" s="12" customFormat="1" ht="138.75" x14ac:dyDescent="0.4">
      <c r="A36" s="22">
        <v>28</v>
      </c>
      <c r="B36" s="22" t="s">
        <v>60</v>
      </c>
      <c r="C36" s="23" t="s">
        <v>88</v>
      </c>
      <c r="D36" s="21">
        <v>7310630</v>
      </c>
      <c r="E36" s="23" t="s">
        <v>232</v>
      </c>
      <c r="F36" s="23" t="s">
        <v>227</v>
      </c>
      <c r="G36" s="141"/>
      <c r="H36" s="24" t="s">
        <v>32</v>
      </c>
      <c r="I36" s="86" t="s">
        <v>217</v>
      </c>
      <c r="J36" s="108" t="s">
        <v>300</v>
      </c>
    </row>
    <row r="37" spans="1:10" s="12" customFormat="1" ht="138.75" x14ac:dyDescent="0.4">
      <c r="A37" s="22">
        <v>29</v>
      </c>
      <c r="B37" s="22" t="s">
        <v>60</v>
      </c>
      <c r="C37" s="23" t="s">
        <v>89</v>
      </c>
      <c r="D37" s="21">
        <v>7229040</v>
      </c>
      <c r="E37" s="23" t="s">
        <v>133</v>
      </c>
      <c r="F37" s="23" t="s">
        <v>134</v>
      </c>
      <c r="G37" s="141"/>
      <c r="H37" s="24" t="s">
        <v>32</v>
      </c>
      <c r="I37" s="86" t="s">
        <v>217</v>
      </c>
      <c r="J37" s="108" t="s">
        <v>300</v>
      </c>
    </row>
    <row r="38" spans="1:10" s="12" customFormat="1" ht="138.75" x14ac:dyDescent="0.4">
      <c r="A38" s="22">
        <v>30</v>
      </c>
      <c r="B38" s="22" t="s">
        <v>60</v>
      </c>
      <c r="C38" s="23" t="s">
        <v>90</v>
      </c>
      <c r="D38" s="21">
        <v>7310401</v>
      </c>
      <c r="E38" s="23" t="s">
        <v>235</v>
      </c>
      <c r="F38" s="23" t="s">
        <v>236</v>
      </c>
      <c r="G38" s="141"/>
      <c r="H38" s="24" t="s">
        <v>32</v>
      </c>
      <c r="I38" s="86" t="s">
        <v>219</v>
      </c>
      <c r="J38" s="86" t="s">
        <v>266</v>
      </c>
    </row>
    <row r="39" spans="1:10" s="12" customFormat="1" ht="138.75" x14ac:dyDescent="0.4">
      <c r="A39" s="22">
        <v>31</v>
      </c>
      <c r="B39" s="22" t="s">
        <v>60</v>
      </c>
      <c r="C39" s="23" t="s">
        <v>91</v>
      </c>
      <c r="D39" s="21">
        <v>7760101</v>
      </c>
      <c r="E39" s="23" t="s">
        <v>237</v>
      </c>
      <c r="F39" s="23" t="s">
        <v>238</v>
      </c>
      <c r="G39" s="141"/>
      <c r="H39" s="24" t="s">
        <v>32</v>
      </c>
      <c r="I39" s="86" t="s">
        <v>219</v>
      </c>
      <c r="J39" s="86" t="s">
        <v>271</v>
      </c>
    </row>
    <row r="40" spans="1:10" s="12" customFormat="1" ht="138.75" x14ac:dyDescent="0.4">
      <c r="A40" s="22">
        <v>32</v>
      </c>
      <c r="B40" s="22" t="s">
        <v>60</v>
      </c>
      <c r="C40" s="116" t="s">
        <v>156</v>
      </c>
      <c r="D40" s="21">
        <v>7760103</v>
      </c>
      <c r="E40" s="23" t="s">
        <v>237</v>
      </c>
      <c r="F40" s="23" t="s">
        <v>238</v>
      </c>
      <c r="G40" s="141"/>
      <c r="H40" s="24" t="s">
        <v>32</v>
      </c>
      <c r="I40" s="86" t="s">
        <v>219</v>
      </c>
      <c r="J40" s="86" t="s">
        <v>272</v>
      </c>
    </row>
    <row r="41" spans="1:10" s="12" customFormat="1" ht="138.75" x14ac:dyDescent="0.4">
      <c r="A41" s="22">
        <v>33</v>
      </c>
      <c r="B41" s="22" t="s">
        <v>60</v>
      </c>
      <c r="C41" s="23" t="s">
        <v>92</v>
      </c>
      <c r="D41" s="21">
        <v>7320101</v>
      </c>
      <c r="E41" s="23" t="s">
        <v>133</v>
      </c>
      <c r="F41" s="23" t="s">
        <v>134</v>
      </c>
      <c r="G41" s="141"/>
      <c r="H41" s="24" t="s">
        <v>32</v>
      </c>
      <c r="I41" s="86" t="s">
        <v>220</v>
      </c>
      <c r="J41" s="108" t="s">
        <v>300</v>
      </c>
    </row>
    <row r="42" spans="1:10" s="12" customFormat="1" ht="138.75" x14ac:dyDescent="0.4">
      <c r="A42" s="22">
        <v>34</v>
      </c>
      <c r="B42" s="22" t="s">
        <v>60</v>
      </c>
      <c r="C42" s="28" t="s">
        <v>93</v>
      </c>
      <c r="D42" s="21">
        <v>7850101</v>
      </c>
      <c r="E42" s="23" t="s">
        <v>148</v>
      </c>
      <c r="F42" s="23" t="s">
        <v>149</v>
      </c>
      <c r="G42" s="141"/>
      <c r="H42" s="24" t="s">
        <v>32</v>
      </c>
      <c r="I42" s="86" t="s">
        <v>219</v>
      </c>
      <c r="J42" s="86" t="s">
        <v>289</v>
      </c>
    </row>
    <row r="43" spans="1:10" s="12" customFormat="1" ht="138.75" x14ac:dyDescent="0.4">
      <c r="A43" s="22">
        <v>35</v>
      </c>
      <c r="B43" s="22" t="s">
        <v>60</v>
      </c>
      <c r="C43" s="101" t="s">
        <v>158</v>
      </c>
      <c r="D43" s="24">
        <v>7620101</v>
      </c>
      <c r="E43" s="23" t="s">
        <v>150</v>
      </c>
      <c r="F43" s="23" t="s">
        <v>151</v>
      </c>
      <c r="G43" s="141"/>
      <c r="H43" s="24" t="s">
        <v>32</v>
      </c>
      <c r="I43" s="86" t="s">
        <v>219</v>
      </c>
      <c r="J43" s="86" t="s">
        <v>272</v>
      </c>
    </row>
    <row r="44" spans="1:10" s="12" customFormat="1" ht="138.75" x14ac:dyDescent="0.4">
      <c r="A44" s="22">
        <v>36</v>
      </c>
      <c r="B44" s="22" t="s">
        <v>60</v>
      </c>
      <c r="C44" s="28" t="s">
        <v>94</v>
      </c>
      <c r="D44" s="24">
        <v>7520401</v>
      </c>
      <c r="E44" s="23" t="s">
        <v>172</v>
      </c>
      <c r="F44" s="23" t="s">
        <v>173</v>
      </c>
      <c r="G44" s="141"/>
      <c r="H44" s="24" t="s">
        <v>32</v>
      </c>
      <c r="I44" s="86" t="s">
        <v>216</v>
      </c>
      <c r="J44" s="86" t="s">
        <v>273</v>
      </c>
    </row>
    <row r="45" spans="1:10" s="12" customFormat="1" ht="138.75" x14ac:dyDescent="0.4">
      <c r="A45" s="22">
        <v>37</v>
      </c>
      <c r="B45" s="22" t="s">
        <v>60</v>
      </c>
      <c r="C45" s="45" t="s">
        <v>95</v>
      </c>
      <c r="D45" s="24">
        <v>7460108</v>
      </c>
      <c r="E45" s="23" t="s">
        <v>152</v>
      </c>
      <c r="F45" s="23" t="s">
        <v>153</v>
      </c>
      <c r="G45" s="141"/>
      <c r="H45" s="24" t="s">
        <v>32</v>
      </c>
      <c r="I45" s="86" t="s">
        <v>219</v>
      </c>
      <c r="J45" s="86" t="s">
        <v>274</v>
      </c>
    </row>
    <row r="46" spans="1:10" s="12" customFormat="1" ht="138.75" x14ac:dyDescent="0.4">
      <c r="A46" s="22">
        <v>38</v>
      </c>
      <c r="B46" s="22" t="s">
        <v>60</v>
      </c>
      <c r="C46" s="28" t="s">
        <v>96</v>
      </c>
      <c r="D46" s="24">
        <v>7320108</v>
      </c>
      <c r="E46" s="23" t="s">
        <v>154</v>
      </c>
      <c r="F46" s="23" t="s">
        <v>155</v>
      </c>
      <c r="G46" s="141"/>
      <c r="H46" s="24" t="s">
        <v>32</v>
      </c>
      <c r="I46" s="86" t="s">
        <v>221</v>
      </c>
      <c r="J46" s="86" t="s">
        <v>275</v>
      </c>
    </row>
    <row r="47" spans="1:10" s="12" customFormat="1" x14ac:dyDescent="0.4">
      <c r="A47" s="55"/>
      <c r="B47" s="56"/>
      <c r="C47" s="57"/>
      <c r="D47" s="58"/>
      <c r="E47" s="57"/>
      <c r="F47" s="57"/>
      <c r="G47" s="58"/>
      <c r="H47" s="59"/>
      <c r="I47" s="56"/>
      <c r="J47" s="60"/>
    </row>
    <row r="48" spans="1:10" s="39" customFormat="1" x14ac:dyDescent="0.4">
      <c r="A48" s="40" t="s">
        <v>29</v>
      </c>
      <c r="B48" s="40"/>
      <c r="D48" s="41"/>
    </row>
    <row r="49" spans="1:10" s="39" customFormat="1" x14ac:dyDescent="0.4">
      <c r="A49" s="43" t="s">
        <v>30</v>
      </c>
      <c r="B49" s="43"/>
      <c r="D49" s="41"/>
      <c r="H49" s="42"/>
    </row>
    <row r="50" spans="1:10" s="39" customFormat="1" x14ac:dyDescent="0.4">
      <c r="A50" s="43" t="s">
        <v>31</v>
      </c>
      <c r="B50" s="43"/>
      <c r="D50" s="41"/>
      <c r="H50" s="42"/>
    </row>
    <row r="51" spans="1:10" s="92" customFormat="1" x14ac:dyDescent="0.4">
      <c r="A51" s="91" t="s">
        <v>250</v>
      </c>
      <c r="B51" s="91"/>
      <c r="D51" s="93"/>
      <c r="E51" s="39"/>
      <c r="G51" s="39"/>
      <c r="H51" s="94"/>
    </row>
    <row r="52" spans="1:10" s="39" customFormat="1" ht="31.15" customHeight="1" x14ac:dyDescent="0.4">
      <c r="A52" s="130" t="s">
        <v>188</v>
      </c>
      <c r="B52" s="130"/>
      <c r="C52" s="130"/>
      <c r="D52" s="130"/>
      <c r="E52" s="130"/>
      <c r="F52" s="130"/>
      <c r="G52" s="130"/>
      <c r="H52" s="130"/>
      <c r="I52" s="130"/>
      <c r="J52" s="130"/>
    </row>
    <row r="53" spans="1:10" s="39" customFormat="1" ht="309.39999999999998" customHeight="1" x14ac:dyDescent="0.4">
      <c r="A53" s="135" t="s">
        <v>222</v>
      </c>
      <c r="B53" s="135"/>
      <c r="C53" s="135"/>
      <c r="D53" s="135"/>
      <c r="E53" s="135"/>
      <c r="F53" s="135"/>
      <c r="G53" s="135"/>
      <c r="H53" s="135"/>
      <c r="I53" s="135"/>
      <c r="J53" s="135"/>
    </row>
  </sheetData>
  <mergeCells count="10">
    <mergeCell ref="J9:J12"/>
    <mergeCell ref="A53:J53"/>
    <mergeCell ref="A3:F3"/>
    <mergeCell ref="A4:J4"/>
    <mergeCell ref="A5:J5"/>
    <mergeCell ref="G9:G12"/>
    <mergeCell ref="G13:G27"/>
    <mergeCell ref="A52:J52"/>
    <mergeCell ref="G28:G46"/>
    <mergeCell ref="I9:I11"/>
  </mergeCells>
  <conditionalFormatting sqref="C30:C31">
    <cfRule type="expression" dxfId="0" priority="25" stopIfTrue="1">
      <formula>AND(COUNTIF($C$1:$C$8, C30)+COUNTIF($C$9:$C$16, C30)+COUNTIF(#REF!, C30)+COUNTIF($C$18:$C$18, C30)+COUNTIF($C$19:$C$19, C30)+COUNTIF($C$20:$C$20, C30)+COUNTIF($C$21:$C$32, C30)+COUNTIF($C$33:$C$33, C30)+COUNTIF($C$34:$C$36, C30)+COUNTIF($C$39:$C$65515, C30)&gt;1,NOT(ISBLANK(C30)))</formula>
    </cfRule>
  </conditionalFormatting>
  <pageMargins left="0.19685039370078741" right="0.19685039370078741" top="0.19685039370078741" bottom="0.46" header="0" footer="0.2"/>
  <pageSetup paperSize="9" fitToHeight="14" orientation="landscape"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C2D-E12D-49D0-87E6-15B8F1C5EE1A}">
  <sheetPr>
    <pageSetUpPr fitToPage="1"/>
  </sheetPr>
  <dimension ref="A1:H20"/>
  <sheetViews>
    <sheetView zoomScaleNormal="100" workbookViewId="0">
      <selection activeCell="A6" sqref="A6:H6"/>
    </sheetView>
  </sheetViews>
  <sheetFormatPr defaultColWidth="9.265625" defaultRowHeight="13.9" x14ac:dyDescent="0.4"/>
  <cols>
    <col min="1" max="1" width="5.3984375" style="5" customWidth="1"/>
    <col min="2" max="2" width="30.86328125" style="5" customWidth="1"/>
    <col min="3" max="3" width="37.73046875" style="5" customWidth="1"/>
    <col min="4" max="4" width="9.265625" style="7"/>
    <col min="5" max="16384" width="9.265625" style="5"/>
  </cols>
  <sheetData>
    <row r="1" spans="1:8" ht="17.649999999999999" x14ac:dyDescent="0.5">
      <c r="A1" s="145" t="s">
        <v>35</v>
      </c>
      <c r="B1" s="145"/>
      <c r="C1" s="145"/>
      <c r="D1" s="145"/>
      <c r="E1" s="145"/>
      <c r="F1" s="145"/>
      <c r="G1" s="145"/>
      <c r="H1" s="145"/>
    </row>
    <row r="2" spans="1:8" s="16" customFormat="1" ht="13.5" x14ac:dyDescent="0.35">
      <c r="A2" s="146" t="s">
        <v>159</v>
      </c>
      <c r="B2" s="146"/>
      <c r="C2" s="146"/>
      <c r="D2" s="146"/>
      <c r="E2" s="146"/>
      <c r="F2" s="146"/>
      <c r="G2" s="146"/>
      <c r="H2" s="146"/>
    </row>
    <row r="3" spans="1:8" s="12" customFormat="1" x14ac:dyDescent="0.4">
      <c r="A3" s="147" t="s">
        <v>36</v>
      </c>
      <c r="B3" s="147"/>
      <c r="C3" s="147"/>
      <c r="D3" s="147"/>
      <c r="E3" s="147"/>
      <c r="F3" s="147"/>
      <c r="G3" s="147"/>
      <c r="H3" s="147"/>
    </row>
    <row r="4" spans="1:8" x14ac:dyDescent="0.4">
      <c r="A4" s="146" t="s">
        <v>160</v>
      </c>
      <c r="B4" s="146"/>
      <c r="C4" s="146"/>
      <c r="D4" s="146"/>
      <c r="E4" s="146"/>
      <c r="F4" s="146"/>
      <c r="G4" s="146"/>
      <c r="H4" s="146"/>
    </row>
    <row r="5" spans="1:8" ht="189.95" customHeight="1" x14ac:dyDescent="0.4">
      <c r="A5" s="142" t="s">
        <v>161</v>
      </c>
      <c r="B5" s="143"/>
      <c r="C5" s="143"/>
      <c r="D5" s="143"/>
      <c r="E5" s="143"/>
      <c r="F5" s="143"/>
      <c r="G5" s="143"/>
      <c r="H5" s="143"/>
    </row>
    <row r="6" spans="1:8" x14ac:dyDescent="0.4">
      <c r="A6" s="144" t="s">
        <v>162</v>
      </c>
      <c r="B6" s="144"/>
      <c r="C6" s="144"/>
      <c r="D6" s="144"/>
      <c r="E6" s="144"/>
      <c r="F6" s="144"/>
      <c r="G6" s="144"/>
      <c r="H6" s="144"/>
    </row>
    <row r="7" spans="1:8" s="7" customFormat="1" ht="170.1" customHeight="1" x14ac:dyDescent="0.4">
      <c r="A7" s="142" t="s">
        <v>163</v>
      </c>
      <c r="B7" s="143"/>
      <c r="C7" s="143"/>
      <c r="D7" s="143"/>
      <c r="E7" s="143"/>
      <c r="F7" s="143"/>
      <c r="G7" s="143"/>
      <c r="H7" s="143"/>
    </row>
    <row r="8" spans="1:8" x14ac:dyDescent="0.4">
      <c r="A8" s="144" t="s">
        <v>164</v>
      </c>
      <c r="B8" s="144"/>
      <c r="C8" s="144"/>
      <c r="D8" s="144"/>
      <c r="E8" s="144"/>
      <c r="F8" s="144"/>
      <c r="G8" s="144"/>
      <c r="H8" s="144"/>
    </row>
    <row r="9" spans="1:8" s="7" customFormat="1" ht="260.10000000000002" customHeight="1" x14ac:dyDescent="0.4">
      <c r="A9" s="142" t="s">
        <v>165</v>
      </c>
      <c r="B9" s="143"/>
      <c r="C9" s="143"/>
      <c r="D9" s="143"/>
      <c r="E9" s="143"/>
      <c r="F9" s="143"/>
      <c r="G9" s="143"/>
      <c r="H9" s="143"/>
    </row>
    <row r="10" spans="1:8" x14ac:dyDescent="0.4">
      <c r="A10" s="25" t="s">
        <v>19</v>
      </c>
    </row>
    <row r="11" spans="1:8" ht="60.6" customHeight="1" x14ac:dyDescent="0.4">
      <c r="A11" s="143" t="s">
        <v>166</v>
      </c>
      <c r="B11" s="143"/>
      <c r="C11" s="143"/>
      <c r="D11" s="143"/>
      <c r="E11" s="143"/>
      <c r="F11" s="143"/>
      <c r="G11" s="143"/>
      <c r="H11" s="143"/>
    </row>
    <row r="12" spans="1:8" x14ac:dyDescent="0.4">
      <c r="A12" s="48"/>
      <c r="B12" s="48"/>
      <c r="C12" s="48"/>
      <c r="D12" s="48"/>
      <c r="E12" s="48"/>
      <c r="F12" s="48"/>
      <c r="G12" s="48"/>
      <c r="H12" s="48"/>
    </row>
    <row r="13" spans="1:8" x14ac:dyDescent="0.4">
      <c r="A13" s="25" t="s">
        <v>26</v>
      </c>
    </row>
    <row r="14" spans="1:8" ht="46.5" customHeight="1" x14ac:dyDescent="0.4">
      <c r="A14" s="142" t="s">
        <v>167</v>
      </c>
      <c r="B14" s="142"/>
      <c r="C14" s="142"/>
      <c r="D14" s="142"/>
      <c r="E14" s="142"/>
      <c r="F14" s="142"/>
    </row>
    <row r="15" spans="1:8" x14ac:dyDescent="0.4">
      <c r="A15" s="44"/>
      <c r="B15" s="44"/>
      <c r="C15" s="44"/>
      <c r="D15" s="44"/>
      <c r="E15" s="44"/>
      <c r="F15" s="44"/>
    </row>
    <row r="16" spans="1:8" x14ac:dyDescent="0.4">
      <c r="A16" s="25" t="s">
        <v>27</v>
      </c>
    </row>
    <row r="17" spans="1:8" ht="34.5" customHeight="1" x14ac:dyDescent="0.4">
      <c r="A17" s="143" t="s">
        <v>168</v>
      </c>
      <c r="B17" s="143"/>
      <c r="C17" s="143"/>
      <c r="D17" s="143"/>
      <c r="E17" s="143"/>
      <c r="F17" s="143"/>
      <c r="G17" s="143"/>
      <c r="H17" s="143"/>
    </row>
    <row r="19" spans="1:8" x14ac:dyDescent="0.4">
      <c r="A19" s="25" t="s">
        <v>28</v>
      </c>
    </row>
    <row r="20" spans="1:8" x14ac:dyDescent="0.4">
      <c r="A20" s="142" t="s">
        <v>169</v>
      </c>
      <c r="B20" s="142"/>
      <c r="C20" s="142"/>
      <c r="D20" s="142"/>
      <c r="E20" s="142"/>
      <c r="F20" s="142"/>
      <c r="G20" s="142"/>
      <c r="H20" s="142"/>
    </row>
  </sheetData>
  <mergeCells count="13">
    <mergeCell ref="A1:H1"/>
    <mergeCell ref="A2:H2"/>
    <mergeCell ref="A3:H3"/>
    <mergeCell ref="A4:H4"/>
    <mergeCell ref="A5:H5"/>
    <mergeCell ref="A14:F14"/>
    <mergeCell ref="A17:H17"/>
    <mergeCell ref="A20:H20"/>
    <mergeCell ref="A6:H6"/>
    <mergeCell ref="A7:H7"/>
    <mergeCell ref="A8:H8"/>
    <mergeCell ref="A9:H9"/>
    <mergeCell ref="A11:H11"/>
  </mergeCells>
  <pageMargins left="0.19685039370078741" right="0.19685039370078741" top="0.19685039370078741" bottom="0.46" header="0" footer="0.2"/>
  <pageSetup paperSize="9" fitToHeight="14"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1.Tổng hợp</vt:lpstr>
      <vt:lpstr>2.Tuyển thẳng</vt:lpstr>
      <vt:lpstr>7.THPT+Học bạ</vt:lpstr>
      <vt:lpstr>10.Kết hợp mở rộng</vt:lpstr>
      <vt:lpstr>11. Diem moi 2026</vt:lpstr>
      <vt:lpstr>'10.Kết hợp mở rộng'!Print_Area</vt:lpstr>
      <vt:lpstr>'1.Tổng hợp'!Print_Titles</vt:lpstr>
      <vt:lpstr>'10.Kết hợp mở rộng'!Print_Titles</vt:lpstr>
      <vt:lpstr>'2.Tuyển thẳng'!Print_Titles</vt:lpstr>
      <vt:lpstr>'7.THPT+Học bạ'!Print_Titles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KHOIQUOC</dc:creator>
  <cp:lastModifiedBy>Admin</cp:lastModifiedBy>
  <cp:lastPrinted>2026-03-05T03:02:05Z</cp:lastPrinted>
  <dcterms:created xsi:type="dcterms:W3CDTF">2016-07-11T01:51:49Z</dcterms:created>
  <dcterms:modified xsi:type="dcterms:W3CDTF">2026-03-20T04:26:59Z</dcterms:modified>
</cp:coreProperties>
</file>